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20730" windowHeight="10590" tabRatio="772" activeTab="2"/>
  </bookViews>
  <sheets>
    <sheet name="Summary " sheetId="12" r:id="rId1"/>
    <sheet name="Example Sheet" sheetId="21" r:id="rId2"/>
    <sheet name="1. Dropped Objects" sheetId="1" r:id="rId3"/>
  </sheets>
  <definedNames>
    <definedName name="_xlnm.Print_Area" localSheetId="2">'1. Dropped Objects'!$A$1:$Q$25</definedName>
    <definedName name="_xlnm.Print_Area" localSheetId="1">'Example Sheet'!$A$1:$Q$24</definedName>
    <definedName name="_xlnm.Print_Area" localSheetId="0">'Summary '!$A$1:$G$43</definedName>
  </definedNames>
  <calcPr calcId="125725"/>
</workbook>
</file>

<file path=xl/calcChain.xml><?xml version="1.0" encoding="utf-8"?>
<calcChain xmlns="http://schemas.openxmlformats.org/spreadsheetml/2006/main">
  <c r="N9" i="1"/>
  <c r="O9" s="1"/>
  <c r="D17" i="12"/>
  <c r="D18"/>
  <c r="D16"/>
  <c r="D11"/>
  <c r="K22" i="21"/>
  <c r="N19"/>
  <c r="O19" s="1"/>
  <c r="O17"/>
  <c r="N17"/>
  <c r="N16"/>
  <c r="O16" s="1"/>
  <c r="O14"/>
  <c r="N14"/>
  <c r="N13"/>
  <c r="O13" s="1"/>
  <c r="O12"/>
  <c r="N12"/>
  <c r="N10"/>
  <c r="O10" s="1"/>
  <c r="O9"/>
  <c r="N9"/>
  <c r="H4"/>
  <c r="E3"/>
  <c r="D15" i="12"/>
  <c r="D14"/>
  <c r="D13"/>
  <c r="D12"/>
  <c r="D10"/>
  <c r="D9"/>
  <c r="E19"/>
  <c r="D8"/>
  <c r="N13" i="1"/>
  <c r="O13" s="1"/>
  <c r="H4"/>
  <c r="E3"/>
  <c r="F19" i="12"/>
  <c r="K23" i="1"/>
  <c r="D7" i="12" s="1"/>
  <c r="N20" i="1"/>
  <c r="O20" s="1"/>
  <c r="N17"/>
  <c r="O17" s="1"/>
  <c r="N16"/>
  <c r="O16" s="1"/>
  <c r="N14"/>
  <c r="O14" s="1"/>
  <c r="N12"/>
  <c r="O12" s="1"/>
  <c r="N10"/>
  <c r="O10" s="1"/>
  <c r="D19" i="12" l="1"/>
</calcChain>
</file>

<file path=xl/sharedStrings.xml><?xml version="1.0" encoding="utf-8"?>
<sst xmlns="http://schemas.openxmlformats.org/spreadsheetml/2006/main" count="234" uniqueCount="128">
  <si>
    <t>Health check date</t>
  </si>
  <si>
    <t>Site</t>
  </si>
  <si>
    <t>Site Name</t>
  </si>
  <si>
    <t>Carried out by</t>
  </si>
  <si>
    <t>Date</t>
  </si>
  <si>
    <t>Ref</t>
  </si>
  <si>
    <t>Characteristic</t>
  </si>
  <si>
    <t>Overall impression</t>
  </si>
  <si>
    <t>Unacceptable</t>
  </si>
  <si>
    <t>Poor</t>
  </si>
  <si>
    <t>Fair</t>
  </si>
  <si>
    <t>Good</t>
  </si>
  <si>
    <t>Very Good</t>
  </si>
  <si>
    <t>Score</t>
  </si>
  <si>
    <t>Adj. score</t>
  </si>
  <si>
    <t>Weigh. Score</t>
  </si>
  <si>
    <t>Remarks</t>
  </si>
  <si>
    <t>Goal / Description</t>
  </si>
  <si>
    <t>Healthcheck Topic</t>
  </si>
  <si>
    <t>Date conducted</t>
  </si>
  <si>
    <t>Due next</t>
  </si>
  <si>
    <t>Total Score</t>
  </si>
  <si>
    <t>Overall Ave</t>
  </si>
  <si>
    <t>Lead</t>
  </si>
  <si>
    <t>Dropped Objects Health Check</t>
  </si>
  <si>
    <t xml:space="preserve">No TBT </t>
  </si>
  <si>
    <t>Basic TBT delivered once</t>
  </si>
  <si>
    <t>Dropped Object risks are communicated to all before start of work</t>
  </si>
  <si>
    <t xml:space="preserve">Dropped Objects Toolbox Talk (TBT) </t>
  </si>
  <si>
    <t>Basic signed TBT delivered on a regular basis</t>
  </si>
  <si>
    <t>High quality signed TBT delivered on a regular basis with scheduled refreshers</t>
  </si>
  <si>
    <t xml:space="preserve">High quality signed TBT delivered on a regular basis </t>
  </si>
  <si>
    <t>Dropped Objects</t>
  </si>
  <si>
    <t>Max Available Score</t>
  </si>
  <si>
    <t>Compliance Score %</t>
  </si>
  <si>
    <t>DO Best Practice</t>
  </si>
  <si>
    <t>Prevents dropped objects falling down the DC cable penetration using a cover skirt</t>
  </si>
  <si>
    <t>No Mitigations in place to reduce risk</t>
  </si>
  <si>
    <t>Not Considered</t>
  </si>
  <si>
    <t>Planning implementation of  mitigations i.e. system ordered</t>
  </si>
  <si>
    <t xml:space="preserve">Skirt or similar system available on site for use </t>
  </si>
  <si>
    <t>Skirt or similar system fully embedded into site normal operations</t>
  </si>
  <si>
    <t>Site Manager</t>
  </si>
  <si>
    <t>Name of Manager</t>
  </si>
  <si>
    <t>YAW Cable Wrap Penetration Skirt</t>
  </si>
  <si>
    <t>Pre-task planning</t>
  </si>
  <si>
    <t>Pre-task planning considers the potential for dropped objects</t>
  </si>
  <si>
    <t>No Pre-task planning</t>
  </si>
  <si>
    <t>Pre-task planning does not consider dropped objects</t>
  </si>
  <si>
    <t>Pre-task planning considers dropped objects</t>
  </si>
  <si>
    <t>Pre-task planning considers dropped objects and documents risk and mitigations</t>
  </si>
  <si>
    <t xml:space="preserve">Dropped object identification is enbeded in all pre-task planning stages </t>
  </si>
  <si>
    <t>objects when there is risk of dropped objects.</t>
  </si>
  <si>
    <t xml:space="preserve">Tethering </t>
  </si>
  <si>
    <t>tethering requirements</t>
  </si>
  <si>
    <t xml:space="preserve">Tethering devices for tooling, parts and equipment to prevent dropped objects </t>
  </si>
  <si>
    <t>No Tethering equipment available</t>
  </si>
  <si>
    <t>Tethering equipment available but not routinely used</t>
  </si>
  <si>
    <t>Tethering equipment available and routinely used</t>
  </si>
  <si>
    <t xml:space="preserve">Tethering equipment is used at all times as personal issue </t>
  </si>
  <si>
    <t xml:space="preserve">Continouse improvement in tethering equipment and applications routinley sought   </t>
  </si>
  <si>
    <t>SAW -050-2015-R1: Dropped Objects and tethering requirements</t>
  </si>
  <si>
    <t xml:space="preserve">Lifting, equipment &amp; carrying bags </t>
  </si>
  <si>
    <t xml:space="preserve">Contained movement of tools &amp; equipment, eliminating potential dropped objects </t>
  </si>
  <si>
    <t xml:space="preserve">None contained Loose items transported at height  </t>
  </si>
  <si>
    <t xml:space="preserve">Bags used with little consideration for movement of items </t>
  </si>
  <si>
    <t>Suitably sized bags with sealing/closing facility not allowing free movement of items</t>
  </si>
  <si>
    <t xml:space="preserve">Wide variety of bags for differing applications routinely used </t>
  </si>
  <si>
    <t xml:space="preserve">Development of task, equipment, tool and WTG specific bags </t>
  </si>
  <si>
    <t>Developed by  Gwynt-y-Mor</t>
  </si>
  <si>
    <t>GRIPTITE Tools or similar</t>
  </si>
  <si>
    <t>Planning implementation of  mitigations i.e. system ordered or alternative SSOW in place</t>
  </si>
  <si>
    <t xml:space="preserve">GRiPTITE Tools or similar system available on site for use </t>
  </si>
  <si>
    <t>GRiPTITE Tools or similar system fully embedded into site normal operations</t>
  </si>
  <si>
    <t xml:space="preserve">1. Dropped Objects </t>
  </si>
  <si>
    <t>Radio and specialised equipment Holster</t>
  </si>
  <si>
    <t xml:space="preserve">Holsters designed to securely attach tools and radios to the user to avoid dropped objects </t>
  </si>
  <si>
    <t xml:space="preserve">Holsters or similar system available on site for use </t>
  </si>
  <si>
    <t>Holsters or similar system fully embedded into site normal operations</t>
  </si>
  <si>
    <t>Gap Filling Packing (Sausage)</t>
  </si>
  <si>
    <t>Provides a tempoary gap filling to prevent objects falling through gaps</t>
  </si>
  <si>
    <t>Sausages or similar gap fillers fully embedded into site normal operations</t>
  </si>
  <si>
    <t xml:space="preserve">Sausages or similar gap fillers available on site for use </t>
  </si>
  <si>
    <t>No Mitigations in place to fill gaps and reduce risks</t>
  </si>
  <si>
    <t xml:space="preserve">Continouse improvement in gap filling equipment and applications routinley sought   </t>
  </si>
  <si>
    <t xml:space="preserve">Dropped Objects SSN (TBT) Communication from Gwynt y Môr </t>
  </si>
  <si>
    <t xml:space="preserve">Support information including TBT's, Lessons Learnt, Safety Alerts and guidance can be found at the EHS Sharepoint Site  </t>
  </si>
  <si>
    <t xml:space="preserve">Point Of Work Risk Assessment </t>
  </si>
  <si>
    <t>An opportunity immediately before work commences to identify Dropped Object Risks</t>
  </si>
  <si>
    <t>Not Carried out</t>
  </si>
  <si>
    <t>Basic Take 5 carried out covering entire task</t>
  </si>
  <si>
    <t>Take 5 carried out specifically to identify W@H &amp; dropped object risks</t>
  </si>
  <si>
    <t>Detailed POWRA/Take5 routinely carried out to identify W@H &amp; dropped object risks</t>
  </si>
  <si>
    <t>Development of  site specific dropped object risk identification tools - share opportunity</t>
  </si>
  <si>
    <t xml:space="preserve">Sockets &amp; spanners with an internal cam that grips the bolt or nut and reduces the risk of a dropped object </t>
  </si>
  <si>
    <t>2. Work@Height</t>
  </si>
  <si>
    <t>EHS@Site Healthcheck Summary</t>
  </si>
  <si>
    <t>Sept FY16</t>
  </si>
  <si>
    <t>Feb FY17</t>
  </si>
  <si>
    <t>Sept FY17</t>
  </si>
  <si>
    <t>Dropped Objects Structural Assessment</t>
  </si>
  <si>
    <t>Considered and planned</t>
  </si>
  <si>
    <t>Basic assessment carried out and data captured from previous events</t>
  </si>
  <si>
    <t>Assessment carried out identifying potential events</t>
  </si>
  <si>
    <t>Detailed examination and assessment of all elements of the WTG</t>
  </si>
  <si>
    <t>An assessment of the WTG structure including ladders, brackets, grating and cranes to identify risk</t>
  </si>
  <si>
    <t>3. Vessel Transfer</t>
  </si>
  <si>
    <t>4. Major Projects</t>
  </si>
  <si>
    <t>NOT APPLICABLE at this Site - Reduce Max avalable score by 4</t>
  </si>
  <si>
    <t>5. Contractor Management</t>
  </si>
  <si>
    <t>6. Tools</t>
  </si>
  <si>
    <t>7. PPE</t>
  </si>
  <si>
    <t>8. Electrical</t>
  </si>
  <si>
    <t>9. Stores &amp; Office</t>
  </si>
  <si>
    <t>10. EHS Documentation</t>
  </si>
  <si>
    <t>11. Driving</t>
  </si>
  <si>
    <t>12. Lifting</t>
  </si>
  <si>
    <t>Best practice shared, tethering used when carrying out the task</t>
  </si>
  <si>
    <t>No consideraion given to potential for dropped objects</t>
  </si>
  <si>
    <t>Considered and communicated verbally still working to DS1257852</t>
  </si>
  <si>
    <t>SA-040- 2015 communicated</t>
  </si>
  <si>
    <t>New method of working TRA SM052 adopted by site, plate is tethered before removing final 4 bolts</t>
  </si>
  <si>
    <t>New method is periodically reviewed and checked at the point of work for compliance</t>
  </si>
  <si>
    <t>Developed by LINCS</t>
  </si>
  <si>
    <t xml:space="preserve">Continuous improvement in tethering equipment and applications routinley sought   </t>
  </si>
  <si>
    <t>Development of  site specific dropped object risk identification tools - share opportunities</t>
  </si>
  <si>
    <t xml:space="preserve">Dropped object identification is embedded in all pre-task planning stages </t>
  </si>
  <si>
    <t>Carbon Shoes &amp; Cover Removal</t>
  </si>
</sst>
</file>

<file path=xl/styles.xml><?xml version="1.0" encoding="utf-8"?>
<styleSheet xmlns="http://schemas.openxmlformats.org/spreadsheetml/2006/main">
  <fonts count="22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36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rgb="FF0070C0"/>
      <name val="Arial"/>
      <family val="2"/>
    </font>
    <font>
      <sz val="48"/>
      <name val="Arial"/>
      <family val="2"/>
    </font>
    <font>
      <i/>
      <sz val="20"/>
      <name val="Arial"/>
      <family val="2"/>
    </font>
    <font>
      <sz val="2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9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textRotation="90" wrapText="1"/>
    </xf>
    <xf numFmtId="0" fontId="8" fillId="0" borderId="4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8" fillId="4" borderId="0" xfId="0" applyFont="1" applyFill="1" applyBorder="1" applyAlignment="1">
      <alignment vertical="center" textRotation="90" wrapText="1"/>
    </xf>
    <xf numFmtId="0" fontId="0" fillId="0" borderId="0" xfId="0" applyFill="1" applyAlignment="1">
      <alignment horizontal="left" vertical="center" wrapText="1"/>
    </xf>
    <xf numFmtId="0" fontId="3" fillId="4" borderId="13" xfId="0" applyFont="1" applyFill="1" applyBorder="1" applyAlignment="1">
      <alignment vertical="center" textRotation="90" wrapText="1"/>
    </xf>
    <xf numFmtId="0" fontId="3" fillId="4" borderId="16" xfId="0" applyFont="1" applyFill="1" applyBorder="1" applyAlignment="1">
      <alignment vertical="center" textRotation="90" wrapText="1"/>
    </xf>
    <xf numFmtId="0" fontId="6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wrapText="1"/>
    </xf>
    <xf numFmtId="0" fontId="0" fillId="5" borderId="0" xfId="0" applyFont="1" applyFill="1"/>
    <xf numFmtId="0" fontId="0" fillId="5" borderId="0" xfId="0" applyFill="1" applyAlignment="1">
      <alignment wrapText="1"/>
    </xf>
    <xf numFmtId="9" fontId="17" fillId="5" borderId="0" xfId="4" applyFont="1" applyFill="1" applyAlignment="1">
      <alignment horizontal="center" vertical="center" wrapText="1"/>
    </xf>
    <xf numFmtId="0" fontId="17" fillId="5" borderId="0" xfId="0" applyFont="1" applyFill="1" applyAlignment="1">
      <alignment horizontal="righ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vertical="center" textRotation="90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vertical="center" textRotation="90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8" fillId="4" borderId="17" xfId="0" applyFont="1" applyFill="1" applyBorder="1" applyAlignment="1">
      <alignment vertical="center" textRotation="90" wrapText="1"/>
    </xf>
    <xf numFmtId="0" fontId="3" fillId="4" borderId="17" xfId="0" applyFont="1" applyFill="1" applyBorder="1" applyAlignment="1">
      <alignment vertical="center" textRotation="90" wrapText="1"/>
    </xf>
    <xf numFmtId="0" fontId="8" fillId="4" borderId="17" xfId="0" applyFont="1" applyFill="1" applyBorder="1" applyAlignment="1">
      <alignment horizontal="center" vertical="center" textRotation="90" wrapText="1"/>
    </xf>
    <xf numFmtId="14" fontId="9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4" fontId="16" fillId="5" borderId="0" xfId="0" applyNumberFormat="1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14" fontId="16" fillId="5" borderId="22" xfId="0" applyNumberFormat="1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3" fillId="5" borderId="26" xfId="0" applyFont="1" applyFill="1" applyBorder="1"/>
    <xf numFmtId="0" fontId="3" fillId="5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3" fillId="10" borderId="0" xfId="0" applyFont="1" applyFill="1" applyAlignment="1">
      <alignment horizontal="center" vertical="center" wrapText="1"/>
    </xf>
    <xf numFmtId="9" fontId="0" fillId="10" borderId="0" xfId="0" applyNumberFormat="1" applyFill="1" applyAlignment="1">
      <alignment horizontal="center" vertical="center"/>
    </xf>
    <xf numFmtId="9" fontId="3" fillId="10" borderId="26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0" fontId="19" fillId="2" borderId="23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9" fontId="10" fillId="2" borderId="0" xfId="0" applyNumberFormat="1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textRotation="90" wrapText="1"/>
    </xf>
    <xf numFmtId="0" fontId="8" fillId="4" borderId="24" xfId="0" applyFont="1" applyFill="1" applyBorder="1" applyAlignment="1">
      <alignment vertical="center" textRotation="90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1" fillId="4" borderId="8" xfId="0" applyFont="1" applyFill="1" applyBorder="1" applyAlignment="1">
      <alignment vertical="center" textRotation="90" wrapText="1"/>
    </xf>
    <xf numFmtId="0" fontId="12" fillId="2" borderId="3" xfId="0" applyFont="1" applyFill="1" applyBorder="1" applyAlignment="1">
      <alignment horizontal="center" wrapText="1"/>
    </xf>
    <xf numFmtId="9" fontId="18" fillId="2" borderId="34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left" vertical="center" wrapText="1"/>
    </xf>
    <xf numFmtId="0" fontId="13" fillId="11" borderId="19" xfId="0" applyFont="1" applyFill="1" applyBorder="1" applyAlignment="1">
      <alignment horizontal="left" vertical="center" wrapText="1"/>
    </xf>
    <xf numFmtId="0" fontId="3" fillId="11" borderId="19" xfId="0" applyFont="1" applyFill="1" applyBorder="1" applyAlignment="1">
      <alignment vertical="center" textRotation="90" wrapText="1"/>
    </xf>
    <xf numFmtId="0" fontId="13" fillId="11" borderId="1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left" vertical="center" wrapText="1"/>
    </xf>
    <xf numFmtId="0" fontId="14" fillId="12" borderId="8" xfId="0" applyFont="1" applyFill="1" applyBorder="1" applyAlignment="1">
      <alignment horizontal="left" vertical="center" wrapText="1"/>
    </xf>
    <xf numFmtId="0" fontId="21" fillId="12" borderId="8" xfId="0" applyFont="1" applyFill="1" applyBorder="1" applyAlignment="1">
      <alignment vertical="center" textRotation="90" wrapText="1"/>
    </xf>
    <xf numFmtId="0" fontId="14" fillId="12" borderId="19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vertical="center" textRotation="90" wrapText="1"/>
    </xf>
    <xf numFmtId="0" fontId="0" fillId="12" borderId="8" xfId="0" applyFill="1" applyBorder="1" applyAlignment="1">
      <alignment horizontal="left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vertical="center" textRotation="90" wrapText="1"/>
    </xf>
    <xf numFmtId="0" fontId="11" fillId="0" borderId="19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5" fillId="0" borderId="28" xfId="0" applyFont="1" applyFill="1" applyBorder="1" applyAlignment="1">
      <alignment horizontal="center" vertical="center" textRotation="90" wrapText="1"/>
    </xf>
    <xf numFmtId="0" fontId="5" fillId="0" borderId="29" xfId="0" applyFont="1" applyFill="1" applyBorder="1" applyAlignment="1">
      <alignment horizontal="center" vertical="center" textRotation="90" wrapText="1"/>
    </xf>
    <xf numFmtId="0" fontId="5" fillId="0" borderId="35" xfId="0" applyFont="1" applyFill="1" applyBorder="1" applyAlignment="1">
      <alignment horizontal="center" vertical="center" textRotation="90" wrapText="1"/>
    </xf>
    <xf numFmtId="0" fontId="5" fillId="0" borderId="30" xfId="0" applyFont="1" applyFill="1" applyBorder="1" applyAlignment="1">
      <alignment horizontal="center" vertical="center" textRotation="90" wrapText="1"/>
    </xf>
    <xf numFmtId="0" fontId="1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Percent" xfId="4" builtinId="5"/>
    <cellStyle name="Percent 2" xfId="3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  <fill>
        <patternFill>
          <bgColor theme="6" tint="0.39994506668294322"/>
        </patternFill>
      </fill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  <fill>
        <patternFill>
          <bgColor theme="6" tint="0.39994506668294322"/>
        </patternFill>
      </fill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</dxfs>
  <tableStyles count="0" defaultTableStyle="TableStyleMedium9" defaultPivotStyle="PivotStyleLight16"/>
  <colors>
    <mruColors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EHS@Site Healthcheck: Name of Site</a:t>
            </a:r>
          </a:p>
          <a:p>
            <a:pPr>
              <a:defRPr/>
            </a:pPr>
            <a:r>
              <a:rPr lang="en-US" sz="1100"/>
              <a:t>Date: 4/8/16 </a:t>
            </a:r>
          </a:p>
        </c:rich>
      </c:tx>
    </c:title>
    <c:plotArea>
      <c:layout/>
      <c:radarChart>
        <c:radarStyle val="marker"/>
        <c:ser>
          <c:idx val="0"/>
          <c:order val="0"/>
          <c:tx>
            <c:strRef>
              <c:f>'Summary '!$D$6</c:f>
              <c:strCache>
                <c:ptCount val="1"/>
                <c:pt idx="0">
                  <c:v>Sept FY16</c:v>
                </c:pt>
              </c:strCache>
            </c:strRef>
          </c:tx>
          <c:marker>
            <c:symbol val="none"/>
          </c:marker>
          <c:cat>
            <c:strRef>
              <c:f>'Summary '!$C$7:$C$19</c:f>
              <c:strCache>
                <c:ptCount val="13"/>
                <c:pt idx="0">
                  <c:v>1. Dropped Objects </c:v>
                </c:pt>
                <c:pt idx="1">
                  <c:v>2. Work@Height</c:v>
                </c:pt>
                <c:pt idx="2">
                  <c:v>3. Vessel Transfer</c:v>
                </c:pt>
                <c:pt idx="3">
                  <c:v>4. Major Projects</c:v>
                </c:pt>
                <c:pt idx="4">
                  <c:v>5. Contractor Management</c:v>
                </c:pt>
                <c:pt idx="5">
                  <c:v>6. Tools</c:v>
                </c:pt>
                <c:pt idx="6">
                  <c:v>7. PPE</c:v>
                </c:pt>
                <c:pt idx="7">
                  <c:v>8. Electrical</c:v>
                </c:pt>
                <c:pt idx="8">
                  <c:v>9. Stores &amp; Office</c:v>
                </c:pt>
                <c:pt idx="9">
                  <c:v>10. EHS Documentation</c:v>
                </c:pt>
                <c:pt idx="10">
                  <c:v>11. Driving</c:v>
                </c:pt>
                <c:pt idx="11">
                  <c:v>12. Lifting</c:v>
                </c:pt>
                <c:pt idx="12">
                  <c:v>Overall Ave</c:v>
                </c:pt>
              </c:strCache>
            </c:strRef>
          </c:cat>
          <c:val>
            <c:numRef>
              <c:f>'Summary '!$D$7:$D$19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'!$E$6</c:f>
              <c:strCache>
                <c:ptCount val="1"/>
                <c:pt idx="0">
                  <c:v>Feb FY17</c:v>
                </c:pt>
              </c:strCache>
            </c:strRef>
          </c:tx>
          <c:marker>
            <c:symbol val="none"/>
          </c:marker>
          <c:cat>
            <c:strRef>
              <c:f>'Summary '!$C$7:$C$19</c:f>
              <c:strCache>
                <c:ptCount val="13"/>
                <c:pt idx="0">
                  <c:v>1. Dropped Objects </c:v>
                </c:pt>
                <c:pt idx="1">
                  <c:v>2. Work@Height</c:v>
                </c:pt>
                <c:pt idx="2">
                  <c:v>3. Vessel Transfer</c:v>
                </c:pt>
                <c:pt idx="3">
                  <c:v>4. Major Projects</c:v>
                </c:pt>
                <c:pt idx="4">
                  <c:v>5. Contractor Management</c:v>
                </c:pt>
                <c:pt idx="5">
                  <c:v>6. Tools</c:v>
                </c:pt>
                <c:pt idx="6">
                  <c:v>7. PPE</c:v>
                </c:pt>
                <c:pt idx="7">
                  <c:v>8. Electrical</c:v>
                </c:pt>
                <c:pt idx="8">
                  <c:v>9. Stores &amp; Office</c:v>
                </c:pt>
                <c:pt idx="9">
                  <c:v>10. EHS Documentation</c:v>
                </c:pt>
                <c:pt idx="10">
                  <c:v>11. Driving</c:v>
                </c:pt>
                <c:pt idx="11">
                  <c:v>12. Lifting</c:v>
                </c:pt>
                <c:pt idx="12">
                  <c:v>Overall Ave</c:v>
                </c:pt>
              </c:strCache>
            </c:strRef>
          </c:cat>
          <c:val>
            <c:numRef>
              <c:f>'Summary '!$E$7:$E$19</c:f>
              <c:numCache>
                <c:formatCode>0%</c:formatCode>
                <c:ptCount val="13"/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 '!$F$6</c:f>
              <c:strCache>
                <c:ptCount val="1"/>
                <c:pt idx="0">
                  <c:v>Sept FY17</c:v>
                </c:pt>
              </c:strCache>
            </c:strRef>
          </c:tx>
          <c:marker>
            <c:symbol val="none"/>
          </c:marker>
          <c:cat>
            <c:strRef>
              <c:f>'Summary '!$C$7:$C$19</c:f>
              <c:strCache>
                <c:ptCount val="13"/>
                <c:pt idx="0">
                  <c:v>1. Dropped Objects </c:v>
                </c:pt>
                <c:pt idx="1">
                  <c:v>2. Work@Height</c:v>
                </c:pt>
                <c:pt idx="2">
                  <c:v>3. Vessel Transfer</c:v>
                </c:pt>
                <c:pt idx="3">
                  <c:v>4. Major Projects</c:v>
                </c:pt>
                <c:pt idx="4">
                  <c:v>5. Contractor Management</c:v>
                </c:pt>
                <c:pt idx="5">
                  <c:v>6. Tools</c:v>
                </c:pt>
                <c:pt idx="6">
                  <c:v>7. PPE</c:v>
                </c:pt>
                <c:pt idx="7">
                  <c:v>8. Electrical</c:v>
                </c:pt>
                <c:pt idx="8">
                  <c:v>9. Stores &amp; Office</c:v>
                </c:pt>
                <c:pt idx="9">
                  <c:v>10. EHS Documentation</c:v>
                </c:pt>
                <c:pt idx="10">
                  <c:v>11. Driving</c:v>
                </c:pt>
                <c:pt idx="11">
                  <c:v>12. Lifting</c:v>
                </c:pt>
                <c:pt idx="12">
                  <c:v>Overall Ave</c:v>
                </c:pt>
              </c:strCache>
            </c:strRef>
          </c:cat>
          <c:val>
            <c:numRef>
              <c:f>'Summary '!$F$7:$F$19</c:f>
              <c:numCache>
                <c:formatCode>0%</c:formatCode>
                <c:ptCount val="13"/>
                <c:pt idx="12">
                  <c:v>0</c:v>
                </c:pt>
              </c:numCache>
            </c:numRef>
          </c:val>
        </c:ser>
        <c:axId val="46312448"/>
        <c:axId val="81359232"/>
      </c:radarChart>
      <c:catAx>
        <c:axId val="46312448"/>
        <c:scaling>
          <c:orientation val="minMax"/>
        </c:scaling>
        <c:axPos val="b"/>
        <c:majorGridlines/>
        <c:tickLblPos val="nextTo"/>
        <c:crossAx val="81359232"/>
        <c:crosses val="autoZero"/>
        <c:auto val="1"/>
        <c:lblAlgn val="ctr"/>
        <c:lblOffset val="100"/>
      </c:catAx>
      <c:valAx>
        <c:axId val="81359232"/>
        <c:scaling>
          <c:orientation val="minMax"/>
          <c:max val="1"/>
        </c:scaling>
        <c:axPos val="l"/>
        <c:majorGridlines/>
        <c:numFmt formatCode="0%" sourceLinked="1"/>
        <c:majorTickMark val="cross"/>
        <c:tickLblPos val="nextTo"/>
        <c:crossAx val="46312448"/>
        <c:crosses val="autoZero"/>
        <c:crossBetween val="between"/>
        <c:majorUnit val="0.2"/>
      </c:valAx>
    </c:plotArea>
    <c:legend>
      <c:legendPos val="b"/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 paperSize="9" orientation="landscape" horizontalDpi="30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133443</xdr:rowOff>
    </xdr:from>
    <xdr:to>
      <xdr:col>7</xdr:col>
      <xdr:colOff>0</xdr:colOff>
      <xdr:row>0</xdr:row>
      <xdr:rowOff>133443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3344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schemeClr val="tx2">
              <a:lumMod val="40000"/>
              <a:lumOff val="60000"/>
              <a:alpha val="40000"/>
            </a:schemeClr>
          </a:outerShdw>
        </a:effectLst>
      </xdr:spPr>
    </xdr:pic>
    <xdr:clientData/>
  </xdr:twoCellAnchor>
  <xdr:twoCellAnchor editAs="oneCell">
    <xdr:from>
      <xdr:col>0</xdr:col>
      <xdr:colOff>104774</xdr:colOff>
      <xdr:row>0</xdr:row>
      <xdr:rowOff>0</xdr:rowOff>
    </xdr:from>
    <xdr:to>
      <xdr:col>2</xdr:col>
      <xdr:colOff>651642</xdr:colOff>
      <xdr:row>0</xdr:row>
      <xdr:rowOff>809624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0"/>
          <a:ext cx="1451743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19</xdr:row>
      <xdr:rowOff>142875</xdr:rowOff>
    </xdr:from>
    <xdr:to>
      <xdr:col>6</xdr:col>
      <xdr:colOff>666749</xdr:colOff>
      <xdr:row>42</xdr:row>
      <xdr:rowOff>76199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600076</xdr:colOff>
      <xdr:row>0</xdr:row>
      <xdr:rowOff>0</xdr:rowOff>
    </xdr:from>
    <xdr:to>
      <xdr:col>6</xdr:col>
      <xdr:colOff>677404</xdr:colOff>
      <xdr:row>0</xdr:row>
      <xdr:rowOff>819150</xdr:rowOff>
    </xdr:to>
    <xdr:pic>
      <xdr:nvPicPr>
        <xdr:cNvPr id="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14876" y="0"/>
          <a:ext cx="963153" cy="8191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189877</xdr:colOff>
      <xdr:row>0</xdr:row>
      <xdr:rowOff>0</xdr:rowOff>
    </xdr:from>
    <xdr:to>
      <xdr:col>3</xdr:col>
      <xdr:colOff>1022181</xdr:colOff>
      <xdr:row>2</xdr:row>
      <xdr:rowOff>223910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77" y="0"/>
          <a:ext cx="1784804" cy="99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530679</xdr:colOff>
      <xdr:row>5</xdr:row>
      <xdr:rowOff>44417</xdr:rowOff>
    </xdr:from>
    <xdr:to>
      <xdr:col>6</xdr:col>
      <xdr:colOff>1039944</xdr:colOff>
      <xdr:row>5</xdr:row>
      <xdr:rowOff>553682</xdr:rowOff>
    </xdr:to>
    <xdr:pic>
      <xdr:nvPicPr>
        <xdr:cNvPr id="3" name="Picture 2" descr="http://clipart-finder.com/data/mini/raemi_Cross_Ou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69329" y="1835117"/>
          <a:ext cx="509265" cy="5092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577103</xdr:colOff>
      <xdr:row>5</xdr:row>
      <xdr:rowOff>49626</xdr:rowOff>
    </xdr:from>
    <xdr:to>
      <xdr:col>7</xdr:col>
      <xdr:colOff>1154526</xdr:colOff>
      <xdr:row>5</xdr:row>
      <xdr:rowOff>553682</xdr:rowOff>
    </xdr:to>
    <xdr:pic>
      <xdr:nvPicPr>
        <xdr:cNvPr id="4" name="Picture 3" descr="http://images.all-free-download.com/images/graphiclarge/warning_sign_clip_art_2621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30253" y="1840326"/>
          <a:ext cx="577423" cy="5040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770799</xdr:colOff>
      <xdr:row>5</xdr:row>
      <xdr:rowOff>94450</xdr:rowOff>
    </xdr:from>
    <xdr:to>
      <xdr:col>8</xdr:col>
      <xdr:colOff>1235752</xdr:colOff>
      <xdr:row>5</xdr:row>
      <xdr:rowOff>577968</xdr:rowOff>
    </xdr:to>
    <xdr:pic>
      <xdr:nvPicPr>
        <xdr:cNvPr id="5" name="Picture 4" descr="http://www.clker.com/cliparts/h/n/L/q/t/u/bright-green-tick-hi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38449" y="1885150"/>
          <a:ext cx="464953" cy="48351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653936</xdr:colOff>
      <xdr:row>5</xdr:row>
      <xdr:rowOff>83244</xdr:rowOff>
    </xdr:from>
    <xdr:to>
      <xdr:col>9</xdr:col>
      <xdr:colOff>1118889</xdr:colOff>
      <xdr:row>5</xdr:row>
      <xdr:rowOff>566762</xdr:rowOff>
    </xdr:to>
    <xdr:pic>
      <xdr:nvPicPr>
        <xdr:cNvPr id="6" name="Picture 5" descr="http://www.clker.com/cliparts/h/n/L/q/t/u/bright-green-tick-hi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236086" y="1873944"/>
          <a:ext cx="464953" cy="48351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913592</xdr:colOff>
      <xdr:row>5</xdr:row>
      <xdr:rowOff>85965</xdr:rowOff>
    </xdr:from>
    <xdr:to>
      <xdr:col>9</xdr:col>
      <xdr:colOff>1378545</xdr:colOff>
      <xdr:row>5</xdr:row>
      <xdr:rowOff>569483</xdr:rowOff>
    </xdr:to>
    <xdr:pic>
      <xdr:nvPicPr>
        <xdr:cNvPr id="7" name="Picture 6" descr="http://www.clker.com/cliparts/h/n/L/q/t/u/bright-green-tick-hi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95742" y="1876665"/>
          <a:ext cx="464953" cy="483518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592466</xdr:colOff>
      <xdr:row>5</xdr:row>
      <xdr:rowOff>80947</xdr:rowOff>
    </xdr:from>
    <xdr:to>
      <xdr:col>10</xdr:col>
      <xdr:colOff>1143002</xdr:colOff>
      <xdr:row>5</xdr:row>
      <xdr:rowOff>602068</xdr:rowOff>
    </xdr:to>
    <xdr:pic>
      <xdr:nvPicPr>
        <xdr:cNvPr id="8" name="Picture 28" descr="http://www.clker.com/cliparts/y/x/z/Y/m/I/trophy-plain-md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889116" y="1871647"/>
          <a:ext cx="550536" cy="521121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1580031</xdr:colOff>
      <xdr:row>0</xdr:row>
      <xdr:rowOff>4675</xdr:rowOff>
    </xdr:from>
    <xdr:to>
      <xdr:col>16</xdr:col>
      <xdr:colOff>0</xdr:colOff>
      <xdr:row>4</xdr:row>
      <xdr:rowOff>0</xdr:rowOff>
    </xdr:to>
    <xdr:pic>
      <xdr:nvPicPr>
        <xdr:cNvPr id="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76681" y="4675"/>
          <a:ext cx="1906119" cy="16241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189877</xdr:colOff>
      <xdr:row>0</xdr:row>
      <xdr:rowOff>0</xdr:rowOff>
    </xdr:from>
    <xdr:to>
      <xdr:col>3</xdr:col>
      <xdr:colOff>1022181</xdr:colOff>
      <xdr:row>2</xdr:row>
      <xdr:rowOff>223910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77" y="0"/>
          <a:ext cx="1784804" cy="997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530679</xdr:colOff>
      <xdr:row>5</xdr:row>
      <xdr:rowOff>44417</xdr:rowOff>
    </xdr:from>
    <xdr:to>
      <xdr:col>6</xdr:col>
      <xdr:colOff>1039944</xdr:colOff>
      <xdr:row>5</xdr:row>
      <xdr:rowOff>553682</xdr:rowOff>
    </xdr:to>
    <xdr:pic>
      <xdr:nvPicPr>
        <xdr:cNvPr id="5" name="Picture 4" descr="http://clipart-finder.com/data/mini/raemi_Cross_Ou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2793" y="1836849"/>
          <a:ext cx="509265" cy="5092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577103</xdr:colOff>
      <xdr:row>5</xdr:row>
      <xdr:rowOff>49626</xdr:rowOff>
    </xdr:from>
    <xdr:to>
      <xdr:col>7</xdr:col>
      <xdr:colOff>1154526</xdr:colOff>
      <xdr:row>5</xdr:row>
      <xdr:rowOff>553682</xdr:rowOff>
    </xdr:to>
    <xdr:pic>
      <xdr:nvPicPr>
        <xdr:cNvPr id="6" name="Picture 5" descr="http://images.all-free-download.com/images/graphiclarge/warning_sign_clip_art_2621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1544" y="1831361"/>
          <a:ext cx="577423" cy="5040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770799</xdr:colOff>
      <xdr:row>5</xdr:row>
      <xdr:rowOff>94450</xdr:rowOff>
    </xdr:from>
    <xdr:to>
      <xdr:col>8</xdr:col>
      <xdr:colOff>1235752</xdr:colOff>
      <xdr:row>5</xdr:row>
      <xdr:rowOff>577968</xdr:rowOff>
    </xdr:to>
    <xdr:pic>
      <xdr:nvPicPr>
        <xdr:cNvPr id="7" name="Picture 6" descr="http://www.clker.com/cliparts/h/n/L/q/t/u/bright-green-tick-hi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59740" y="1876185"/>
          <a:ext cx="464953" cy="48351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653936</xdr:colOff>
      <xdr:row>5</xdr:row>
      <xdr:rowOff>83244</xdr:rowOff>
    </xdr:from>
    <xdr:to>
      <xdr:col>9</xdr:col>
      <xdr:colOff>1118889</xdr:colOff>
      <xdr:row>5</xdr:row>
      <xdr:rowOff>566762</xdr:rowOff>
    </xdr:to>
    <xdr:pic>
      <xdr:nvPicPr>
        <xdr:cNvPr id="8" name="Picture 7" descr="http://www.clker.com/cliparts/h/n/L/q/t/u/bright-green-tick-hi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257377" y="1864979"/>
          <a:ext cx="464953" cy="48351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913592</xdr:colOff>
      <xdr:row>5</xdr:row>
      <xdr:rowOff>85965</xdr:rowOff>
    </xdr:from>
    <xdr:to>
      <xdr:col>9</xdr:col>
      <xdr:colOff>1378545</xdr:colOff>
      <xdr:row>5</xdr:row>
      <xdr:rowOff>569483</xdr:rowOff>
    </xdr:to>
    <xdr:pic>
      <xdr:nvPicPr>
        <xdr:cNvPr id="9" name="Picture 8" descr="http://www.clker.com/cliparts/h/n/L/q/t/u/bright-green-tick-hi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17033" y="1867700"/>
          <a:ext cx="464953" cy="483518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592466</xdr:colOff>
      <xdr:row>5</xdr:row>
      <xdr:rowOff>80947</xdr:rowOff>
    </xdr:from>
    <xdr:to>
      <xdr:col>10</xdr:col>
      <xdr:colOff>1143002</xdr:colOff>
      <xdr:row>5</xdr:row>
      <xdr:rowOff>602068</xdr:rowOff>
    </xdr:to>
    <xdr:pic>
      <xdr:nvPicPr>
        <xdr:cNvPr id="16" name="Picture 28" descr="http://www.clker.com/cliparts/y/x/z/Y/m/I/trophy-plain-md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10407" y="1862682"/>
          <a:ext cx="550536" cy="521121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1580031</xdr:colOff>
      <xdr:row>0</xdr:row>
      <xdr:rowOff>4675</xdr:rowOff>
    </xdr:from>
    <xdr:to>
      <xdr:col>16</xdr:col>
      <xdr:colOff>71437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75560" y="4675"/>
          <a:ext cx="1904999" cy="1620178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opLeftCell="A20" workbookViewId="0">
      <selection activeCell="J12" sqref="J12"/>
    </sheetView>
  </sheetViews>
  <sheetFormatPr defaultRowHeight="12.75"/>
  <cols>
    <col min="2" max="2" width="4.42578125" bestFit="1" customWidth="1"/>
    <col min="3" max="3" width="21.5703125" bestFit="1" customWidth="1"/>
    <col min="4" max="6" width="13.28515625" customWidth="1"/>
    <col min="7" max="7" width="11.5703125" customWidth="1"/>
    <col min="11" max="11" width="21.5703125" bestFit="1" customWidth="1"/>
  </cols>
  <sheetData>
    <row r="1" spans="1:7" ht="70.5" customHeight="1">
      <c r="A1" s="27"/>
      <c r="B1" s="27"/>
      <c r="C1" s="27"/>
      <c r="D1" s="27"/>
      <c r="E1" s="28"/>
      <c r="F1" s="27"/>
      <c r="G1" s="27"/>
    </row>
    <row r="2" spans="1:7" ht="39" customHeight="1">
      <c r="A2" s="125" t="s">
        <v>96</v>
      </c>
      <c r="B2" s="125"/>
      <c r="C2" s="125"/>
      <c r="D2" s="125"/>
      <c r="E2" s="125"/>
      <c r="F2" s="125"/>
      <c r="G2" s="125"/>
    </row>
    <row r="3" spans="1:7" ht="25.5">
      <c r="A3" s="27"/>
      <c r="B3" s="27"/>
      <c r="C3" s="29" t="s">
        <v>1</v>
      </c>
      <c r="D3" s="56" t="s">
        <v>2</v>
      </c>
      <c r="E3" s="30" t="s">
        <v>19</v>
      </c>
      <c r="F3" s="53">
        <v>42578</v>
      </c>
      <c r="G3" s="31"/>
    </row>
    <row r="4" spans="1:7" ht="20.25" customHeight="1">
      <c r="A4" s="27"/>
      <c r="B4" s="27"/>
      <c r="C4" s="30" t="s">
        <v>3</v>
      </c>
      <c r="D4" s="54" t="s">
        <v>23</v>
      </c>
      <c r="E4" s="30" t="s">
        <v>20</v>
      </c>
      <c r="F4" s="55" t="s">
        <v>4</v>
      </c>
      <c r="G4" s="31"/>
    </row>
    <row r="5" spans="1:7">
      <c r="A5" s="27"/>
      <c r="B5" s="31"/>
      <c r="C5" s="31"/>
      <c r="D5" s="31"/>
      <c r="E5" s="31"/>
      <c r="F5" s="31"/>
      <c r="G5" s="31"/>
    </row>
    <row r="6" spans="1:7" s="68" customFormat="1" ht="26.25" customHeight="1">
      <c r="A6" s="32"/>
      <c r="B6" s="32"/>
      <c r="C6" s="71" t="s">
        <v>18</v>
      </c>
      <c r="D6" s="77" t="s">
        <v>97</v>
      </c>
      <c r="E6" s="77" t="s">
        <v>98</v>
      </c>
      <c r="F6" s="77" t="s">
        <v>99</v>
      </c>
      <c r="G6" s="67"/>
    </row>
    <row r="7" spans="1:7" ht="16.5" customHeight="1">
      <c r="A7" s="27"/>
      <c r="B7" s="27"/>
      <c r="C7" s="27" t="s">
        <v>74</v>
      </c>
      <c r="D7" s="78">
        <f>'1. Dropped Objects'!K23</f>
        <v>0</v>
      </c>
      <c r="E7" s="78"/>
      <c r="F7" s="78"/>
      <c r="G7" s="31"/>
    </row>
    <row r="8" spans="1:7" ht="16.5" customHeight="1">
      <c r="A8" s="27"/>
      <c r="B8" s="27"/>
      <c r="C8" s="27" t="s">
        <v>95</v>
      </c>
      <c r="D8" s="78" t="e">
        <f>#REF!</f>
        <v>#REF!</v>
      </c>
      <c r="E8" s="78"/>
      <c r="F8" s="78"/>
      <c r="G8" s="31"/>
    </row>
    <row r="9" spans="1:7" ht="16.5" customHeight="1">
      <c r="A9" s="27"/>
      <c r="B9" s="27"/>
      <c r="C9" s="27" t="s">
        <v>106</v>
      </c>
      <c r="D9" s="78" t="e">
        <f>#REF!</f>
        <v>#REF!</v>
      </c>
      <c r="E9" s="78"/>
      <c r="F9" s="78"/>
      <c r="G9" s="31"/>
    </row>
    <row r="10" spans="1:7" ht="16.5" customHeight="1">
      <c r="A10" s="27"/>
      <c r="B10" s="27"/>
      <c r="C10" s="27" t="s">
        <v>107</v>
      </c>
      <c r="D10" s="78" t="e">
        <f>#REF!</f>
        <v>#REF!</v>
      </c>
      <c r="E10" s="78"/>
      <c r="F10" s="78"/>
      <c r="G10" s="31"/>
    </row>
    <row r="11" spans="1:7" ht="16.5" customHeight="1">
      <c r="A11" s="27"/>
      <c r="B11" s="27"/>
      <c r="C11" s="27" t="s">
        <v>109</v>
      </c>
      <c r="D11" s="78" t="e">
        <f>#REF!</f>
        <v>#REF!</v>
      </c>
      <c r="E11" s="78"/>
      <c r="F11" s="78"/>
      <c r="G11" s="31"/>
    </row>
    <row r="12" spans="1:7" ht="16.5" customHeight="1">
      <c r="A12" s="27"/>
      <c r="B12" s="27"/>
      <c r="C12" s="27" t="s">
        <v>110</v>
      </c>
      <c r="D12" s="78" t="e">
        <f>#REF!</f>
        <v>#REF!</v>
      </c>
      <c r="E12" s="78"/>
      <c r="F12" s="78"/>
      <c r="G12" s="31"/>
    </row>
    <row r="13" spans="1:7" ht="16.5" customHeight="1">
      <c r="A13" s="27"/>
      <c r="B13" s="27"/>
      <c r="C13" s="27" t="s">
        <v>111</v>
      </c>
      <c r="D13" s="78" t="e">
        <f>#REF!</f>
        <v>#REF!</v>
      </c>
      <c r="E13" s="78"/>
      <c r="F13" s="78"/>
      <c r="G13" s="31"/>
    </row>
    <row r="14" spans="1:7" ht="16.5" customHeight="1">
      <c r="A14" s="27"/>
      <c r="B14" s="27"/>
      <c r="C14" s="27" t="s">
        <v>112</v>
      </c>
      <c r="D14" s="78" t="e">
        <f>#REF!</f>
        <v>#REF!</v>
      </c>
      <c r="E14" s="78"/>
      <c r="F14" s="78"/>
      <c r="G14" s="31"/>
    </row>
    <row r="15" spans="1:7" ht="16.5" customHeight="1">
      <c r="A15" s="27"/>
      <c r="B15" s="27"/>
      <c r="C15" s="27" t="s">
        <v>113</v>
      </c>
      <c r="D15" s="78" t="e">
        <f>#REF!</f>
        <v>#REF!</v>
      </c>
      <c r="E15" s="78"/>
      <c r="F15" s="78"/>
      <c r="G15" s="31"/>
    </row>
    <row r="16" spans="1:7" ht="16.5" customHeight="1">
      <c r="A16" s="27"/>
      <c r="B16" s="27"/>
      <c r="C16" s="27" t="s">
        <v>114</v>
      </c>
      <c r="D16" s="78" t="e">
        <f>#REF!</f>
        <v>#REF!</v>
      </c>
      <c r="E16" s="78"/>
      <c r="F16" s="78"/>
      <c r="G16" s="31"/>
    </row>
    <row r="17" spans="1:7" ht="16.5" customHeight="1">
      <c r="A17" s="27"/>
      <c r="B17" s="27"/>
      <c r="C17" s="27" t="s">
        <v>115</v>
      </c>
      <c r="D17" s="78" t="e">
        <f>#REF!</f>
        <v>#REF!</v>
      </c>
      <c r="E17" s="78"/>
      <c r="F17" s="78"/>
      <c r="G17" s="31"/>
    </row>
    <row r="18" spans="1:7" ht="16.5" customHeight="1">
      <c r="A18" s="27"/>
      <c r="B18" s="27"/>
      <c r="C18" s="27" t="s">
        <v>116</v>
      </c>
      <c r="D18" s="78" t="e">
        <f>#REF!</f>
        <v>#REF!</v>
      </c>
      <c r="E18" s="78"/>
      <c r="F18" s="78"/>
      <c r="G18" s="31"/>
    </row>
    <row r="19" spans="1:7" ht="16.5" customHeight="1">
      <c r="A19" s="27"/>
      <c r="B19" s="27"/>
      <c r="C19" s="70" t="s">
        <v>22</v>
      </c>
      <c r="D19" s="79" t="e">
        <f>AVERAGE(D7:D14)</f>
        <v>#REF!</v>
      </c>
      <c r="E19" s="79" t="e">
        <f t="shared" ref="E19:F19" si="0">AVERAGE(E7:E14)</f>
        <v>#DIV/0!</v>
      </c>
      <c r="F19" s="79" t="e">
        <f t="shared" si="0"/>
        <v>#DIV/0!</v>
      </c>
      <c r="G19" s="31"/>
    </row>
    <row r="20" spans="1:7" ht="18">
      <c r="A20" s="27"/>
      <c r="B20" s="27"/>
      <c r="C20" s="34"/>
      <c r="D20" s="34"/>
      <c r="E20" s="33"/>
      <c r="F20" s="33"/>
      <c r="G20" s="33"/>
    </row>
    <row r="21" spans="1:7" ht="18">
      <c r="A21" s="27"/>
      <c r="B21" s="27"/>
      <c r="C21" s="34"/>
      <c r="D21" s="34"/>
      <c r="E21" s="33"/>
      <c r="F21" s="33"/>
      <c r="G21" s="33"/>
    </row>
    <row r="22" spans="1:7">
      <c r="A22" s="27"/>
      <c r="B22" s="27"/>
      <c r="C22" s="27"/>
      <c r="D22" s="27"/>
      <c r="E22" s="28"/>
      <c r="F22" s="27"/>
      <c r="G22" s="27"/>
    </row>
    <row r="23" spans="1:7">
      <c r="A23" s="27"/>
      <c r="B23" s="27"/>
      <c r="C23" s="27"/>
      <c r="D23" s="27"/>
      <c r="E23" s="28"/>
      <c r="F23" s="27"/>
      <c r="G23" s="27"/>
    </row>
    <row r="24" spans="1:7">
      <c r="A24" s="27"/>
      <c r="B24" s="27"/>
      <c r="C24" s="27"/>
      <c r="D24" s="27"/>
      <c r="E24" s="28"/>
      <c r="F24" s="27"/>
      <c r="G24" s="27"/>
    </row>
    <row r="25" spans="1:7">
      <c r="A25" s="27"/>
      <c r="B25" s="27"/>
      <c r="C25" s="27"/>
      <c r="D25" s="27"/>
      <c r="E25" s="28"/>
      <c r="F25" s="27"/>
      <c r="G25" s="27"/>
    </row>
    <row r="26" spans="1:7">
      <c r="A26" s="27"/>
      <c r="B26" s="27"/>
      <c r="C26" s="27"/>
      <c r="D26" s="27"/>
      <c r="E26" s="28"/>
      <c r="F26" s="27"/>
      <c r="G26" s="27"/>
    </row>
    <row r="27" spans="1:7">
      <c r="A27" s="27"/>
      <c r="B27" s="27"/>
      <c r="C27" s="27"/>
      <c r="D27" s="27"/>
      <c r="E27" s="28"/>
      <c r="F27" s="27"/>
      <c r="G27" s="27"/>
    </row>
    <row r="28" spans="1:7">
      <c r="A28" s="27"/>
      <c r="B28" s="27"/>
      <c r="C28" s="27"/>
      <c r="D28" s="27"/>
      <c r="E28" s="28"/>
      <c r="F28" s="27"/>
      <c r="G28" s="27"/>
    </row>
    <row r="29" spans="1:7">
      <c r="A29" s="27"/>
      <c r="B29" s="27"/>
      <c r="C29" s="27"/>
      <c r="D29" s="27"/>
      <c r="E29" s="28"/>
      <c r="F29" s="27"/>
      <c r="G29" s="27"/>
    </row>
    <row r="30" spans="1:7">
      <c r="A30" s="27"/>
      <c r="B30" s="27"/>
      <c r="C30" s="27"/>
      <c r="D30" s="27"/>
      <c r="E30" s="28"/>
      <c r="F30" s="27"/>
      <c r="G30" s="27"/>
    </row>
    <row r="31" spans="1:7">
      <c r="A31" s="27"/>
      <c r="B31" s="27"/>
      <c r="C31" s="27"/>
      <c r="D31" s="27"/>
      <c r="E31" s="28"/>
      <c r="F31" s="27"/>
      <c r="G31" s="27"/>
    </row>
    <row r="32" spans="1:7">
      <c r="A32" s="27"/>
      <c r="B32" s="27"/>
      <c r="C32" s="27"/>
      <c r="D32" s="27"/>
      <c r="E32" s="28"/>
      <c r="F32" s="27"/>
      <c r="G32" s="27"/>
    </row>
    <row r="33" spans="1:7">
      <c r="A33" s="27"/>
      <c r="B33" s="27"/>
      <c r="C33" s="27"/>
      <c r="D33" s="27"/>
      <c r="E33" s="28"/>
      <c r="F33" s="27"/>
      <c r="G33" s="27"/>
    </row>
    <row r="34" spans="1:7">
      <c r="A34" s="27"/>
      <c r="B34" s="27"/>
      <c r="C34" s="27"/>
      <c r="D34" s="27"/>
      <c r="E34" s="28"/>
      <c r="F34" s="27"/>
      <c r="G34" s="27"/>
    </row>
    <row r="35" spans="1:7">
      <c r="A35" s="27"/>
      <c r="B35" s="27"/>
      <c r="C35" s="27"/>
      <c r="D35" s="27"/>
      <c r="E35" s="28"/>
      <c r="F35" s="27"/>
      <c r="G35" s="27"/>
    </row>
    <row r="36" spans="1:7">
      <c r="A36" s="27"/>
      <c r="B36" s="27"/>
      <c r="C36" s="27"/>
      <c r="D36" s="27"/>
      <c r="E36" s="28"/>
      <c r="F36" s="27"/>
      <c r="G36" s="27"/>
    </row>
    <row r="37" spans="1:7">
      <c r="A37" s="27"/>
      <c r="B37" s="27"/>
      <c r="C37" s="27"/>
      <c r="D37" s="27"/>
      <c r="E37" s="28"/>
      <c r="F37" s="27"/>
      <c r="G37" s="27"/>
    </row>
    <row r="38" spans="1:7">
      <c r="A38" s="27"/>
      <c r="B38" s="27"/>
      <c r="C38" s="27"/>
      <c r="D38" s="27"/>
      <c r="E38" s="28"/>
      <c r="F38" s="27"/>
      <c r="G38" s="27"/>
    </row>
    <row r="39" spans="1:7">
      <c r="A39" s="27"/>
      <c r="B39" s="27"/>
      <c r="C39" s="27"/>
      <c r="D39" s="27"/>
      <c r="E39" s="28"/>
      <c r="F39" s="27"/>
      <c r="G39" s="27"/>
    </row>
    <row r="40" spans="1:7">
      <c r="A40" s="27"/>
      <c r="B40" s="27"/>
      <c r="C40" s="27"/>
      <c r="D40" s="27"/>
      <c r="E40" s="28"/>
      <c r="F40" s="27"/>
      <c r="G40" s="27"/>
    </row>
    <row r="41" spans="1:7">
      <c r="A41" s="27"/>
      <c r="B41" s="27"/>
      <c r="C41" s="27"/>
      <c r="D41" s="27"/>
      <c r="E41" s="28"/>
      <c r="F41" s="27"/>
      <c r="G41" s="27"/>
    </row>
    <row r="42" spans="1:7">
      <c r="A42" s="27"/>
      <c r="B42" s="27"/>
      <c r="C42" s="27"/>
      <c r="D42" s="27"/>
      <c r="E42" s="28"/>
      <c r="F42" s="27"/>
      <c r="G42" s="27"/>
    </row>
    <row r="43" spans="1:7">
      <c r="A43" s="27"/>
      <c r="B43" s="27"/>
      <c r="C43" s="27"/>
      <c r="D43" s="27"/>
      <c r="E43" s="28"/>
      <c r="F43" s="27"/>
      <c r="G43" s="27"/>
    </row>
  </sheetData>
  <mergeCells count="1">
    <mergeCell ref="A2:G2"/>
  </mergeCells>
  <printOptions horizontalCentered="1" verticalCentered="1"/>
  <pageMargins left="0" right="0" top="0" bottom="0" header="0.31496062992125984" footer="0.31496062992125984"/>
  <pageSetup paperSize="9" scale="115" orientation="portrait" verticalDpi="4294967293" r:id="rId1"/>
  <headerFooter>
    <oddFooter>&amp;LUnrestricted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D40"/>
  <sheetViews>
    <sheetView showGridLines="0" view="pageLayout" zoomScale="70" zoomScaleNormal="100" zoomScaleSheetLayoutView="85" zoomScalePageLayoutView="70" workbookViewId="0">
      <selection activeCell="E3" sqref="E3"/>
    </sheetView>
  </sheetViews>
  <sheetFormatPr defaultColWidth="0" defaultRowHeight="0" customHeight="1" zeroHeight="1"/>
  <cols>
    <col min="1" max="1" width="2.85546875" style="21" customWidth="1"/>
    <col min="2" max="2" width="5.7109375" style="25" customWidth="1"/>
    <col min="3" max="3" width="5.7109375" style="26" bestFit="1" customWidth="1"/>
    <col min="4" max="5" width="25.7109375" style="21" customWidth="1"/>
    <col min="6" max="6" width="0.85546875" style="4" customWidth="1"/>
    <col min="7" max="11" width="25.7109375" style="21" customWidth="1"/>
    <col min="12" max="12" width="0.85546875" style="4" customWidth="1"/>
    <col min="13" max="15" width="8.42578125" style="4" hidden="1" customWidth="1"/>
    <col min="16" max="16" width="25.7109375" style="4" customWidth="1"/>
    <col min="17" max="17" width="2.85546875" style="21" customWidth="1"/>
    <col min="18" max="20" width="4.5703125" style="21" hidden="1" customWidth="1"/>
    <col min="21" max="22" width="0" style="21" hidden="1" customWidth="1"/>
    <col min="23" max="30" width="4.5703125" style="21" hidden="1" customWidth="1"/>
    <col min="31" max="16384" width="9.140625" style="21" hidden="1"/>
  </cols>
  <sheetData>
    <row r="1" spans="1:17" s="4" customFormat="1" ht="15.75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4" customFormat="1" ht="45">
      <c r="A2" s="134" t="s">
        <v>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s="4" customFormat="1" ht="39" customHeight="1">
      <c r="A3" s="1"/>
      <c r="B3" s="7"/>
      <c r="C3" s="6"/>
      <c r="D3" s="5" t="s">
        <v>1</v>
      </c>
      <c r="E3" s="8" t="str">
        <f>'Summary '!D3</f>
        <v>Site Name</v>
      </c>
      <c r="F3" s="52"/>
      <c r="G3" s="5" t="s">
        <v>0</v>
      </c>
      <c r="H3" s="51">
        <v>42578</v>
      </c>
      <c r="I3" s="69"/>
      <c r="J3" s="69"/>
      <c r="K3" s="69"/>
      <c r="L3" s="69"/>
      <c r="M3" s="69"/>
      <c r="N3" s="69"/>
      <c r="O3" s="69"/>
      <c r="P3" s="69"/>
      <c r="Q3" s="1"/>
    </row>
    <row r="4" spans="1:17" s="4" customFormat="1" ht="28.5" customHeight="1">
      <c r="A4" s="1"/>
      <c r="B4" s="7"/>
      <c r="C4" s="6"/>
      <c r="D4" s="5" t="s">
        <v>42</v>
      </c>
      <c r="E4" s="80" t="s">
        <v>43</v>
      </c>
      <c r="F4" s="52"/>
      <c r="G4" s="5" t="s">
        <v>3</v>
      </c>
      <c r="H4" s="80" t="str">
        <f>'Summary '!D4</f>
        <v>Lead</v>
      </c>
      <c r="I4" s="69"/>
      <c r="J4" s="69"/>
      <c r="K4" s="69"/>
      <c r="L4" s="69"/>
      <c r="M4" s="69"/>
      <c r="N4" s="69"/>
      <c r="O4" s="69"/>
      <c r="P4" s="69"/>
      <c r="Q4" s="1"/>
    </row>
    <row r="5" spans="1:17" s="4" customFormat="1" ht="12.75" customHeight="1" thickBot="1">
      <c r="A5" s="1"/>
      <c r="B5" s="2"/>
      <c r="C5" s="6"/>
      <c r="D5" s="6"/>
      <c r="E5" s="9"/>
      <c r="F5" s="6"/>
      <c r="G5" s="1"/>
      <c r="H5" s="89"/>
      <c r="I5" s="10"/>
      <c r="J5" s="9"/>
      <c r="K5" s="90"/>
      <c r="L5" s="6"/>
      <c r="M5" s="6"/>
      <c r="N5" s="6"/>
      <c r="O5" s="6"/>
      <c r="P5" s="6"/>
      <c r="Q5" s="1"/>
    </row>
    <row r="6" spans="1:17" s="17" customFormat="1" ht="60" customHeight="1">
      <c r="A6" s="11"/>
      <c r="B6" s="12"/>
      <c r="C6" s="135" t="s">
        <v>5</v>
      </c>
      <c r="D6" s="137" t="s">
        <v>6</v>
      </c>
      <c r="E6" s="13" t="s">
        <v>7</v>
      </c>
      <c r="F6" s="22"/>
      <c r="G6" s="15" t="s">
        <v>8</v>
      </c>
      <c r="H6" s="15" t="s">
        <v>9</v>
      </c>
      <c r="I6" s="15" t="s">
        <v>10</v>
      </c>
      <c r="J6" s="15" t="s">
        <v>11</v>
      </c>
      <c r="K6" s="40" t="s">
        <v>12</v>
      </c>
      <c r="L6" s="22"/>
      <c r="M6" s="139" t="s">
        <v>13</v>
      </c>
      <c r="N6" s="139" t="s">
        <v>14</v>
      </c>
      <c r="O6" s="139" t="s">
        <v>15</v>
      </c>
      <c r="P6" s="139" t="s">
        <v>16</v>
      </c>
      <c r="Q6" s="16"/>
    </row>
    <row r="7" spans="1:17" s="17" customFormat="1" ht="15.75" thickBot="1">
      <c r="A7" s="11"/>
      <c r="B7" s="12"/>
      <c r="C7" s="136"/>
      <c r="D7" s="138"/>
      <c r="E7" s="18" t="s">
        <v>17</v>
      </c>
      <c r="F7" s="23"/>
      <c r="G7" s="73">
        <v>0</v>
      </c>
      <c r="H7" s="57">
        <v>1</v>
      </c>
      <c r="I7" s="60">
        <v>2</v>
      </c>
      <c r="J7" s="65">
        <v>3</v>
      </c>
      <c r="K7" s="66">
        <v>4</v>
      </c>
      <c r="L7" s="14"/>
      <c r="M7" s="140"/>
      <c r="N7" s="140"/>
      <c r="O7" s="140"/>
      <c r="P7" s="140"/>
      <c r="Q7" s="16"/>
    </row>
    <row r="8" spans="1:17" ht="3.75" customHeight="1" thickBot="1">
      <c r="A8" s="19"/>
      <c r="B8" s="19"/>
      <c r="C8" s="9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92"/>
      <c r="Q8" s="1"/>
    </row>
    <row r="9" spans="1:17" ht="60" customHeight="1">
      <c r="A9" s="19"/>
      <c r="B9" s="126" t="s">
        <v>32</v>
      </c>
      <c r="C9" s="100">
        <v>1</v>
      </c>
      <c r="D9" s="101" t="s">
        <v>28</v>
      </c>
      <c r="E9" s="102" t="s">
        <v>27</v>
      </c>
      <c r="F9" s="103"/>
      <c r="G9" s="104" t="s">
        <v>25</v>
      </c>
      <c r="H9" s="104" t="s">
        <v>26</v>
      </c>
      <c r="I9" s="61" t="s">
        <v>29</v>
      </c>
      <c r="J9" s="63" t="s">
        <v>31</v>
      </c>
      <c r="K9" s="63" t="s">
        <v>30</v>
      </c>
      <c r="L9" s="37"/>
      <c r="M9" s="38">
        <v>0</v>
      </c>
      <c r="N9" s="38" t="e">
        <f>(M9-1)/#REF!</f>
        <v>#REF!</v>
      </c>
      <c r="O9" s="39" t="e">
        <f>#REF!*N9</f>
        <v>#REF!</v>
      </c>
      <c r="P9" s="85" t="s">
        <v>85</v>
      </c>
      <c r="Q9" s="1"/>
    </row>
    <row r="10" spans="1:17" ht="60" customHeight="1">
      <c r="A10" s="19"/>
      <c r="B10" s="127"/>
      <c r="C10" s="100">
        <v>2</v>
      </c>
      <c r="D10" s="101" t="s">
        <v>45</v>
      </c>
      <c r="E10" s="102" t="s">
        <v>46</v>
      </c>
      <c r="F10" s="103"/>
      <c r="G10" s="105" t="s">
        <v>47</v>
      </c>
      <c r="H10" s="59" t="s">
        <v>48</v>
      </c>
      <c r="I10" s="62" t="s">
        <v>49</v>
      </c>
      <c r="J10" s="64" t="s">
        <v>50</v>
      </c>
      <c r="K10" s="64" t="s">
        <v>51</v>
      </c>
      <c r="L10" s="37"/>
      <c r="M10" s="38">
        <v>0</v>
      </c>
      <c r="N10" s="38" t="e">
        <f>(M10-1)/#REF!</f>
        <v>#REF!</v>
      </c>
      <c r="O10" s="39" t="e">
        <f>#REF!*N10</f>
        <v>#REF!</v>
      </c>
      <c r="P10" s="41"/>
      <c r="Q10" s="1"/>
    </row>
    <row r="11" spans="1:17" ht="60" customHeight="1">
      <c r="A11" s="19"/>
      <c r="B11" s="127"/>
      <c r="C11" s="100">
        <v>3</v>
      </c>
      <c r="D11" s="101" t="s">
        <v>87</v>
      </c>
      <c r="E11" s="102" t="s">
        <v>88</v>
      </c>
      <c r="F11" s="103"/>
      <c r="G11" s="105" t="s">
        <v>89</v>
      </c>
      <c r="H11" s="105" t="s">
        <v>90</v>
      </c>
      <c r="I11" s="62" t="s">
        <v>91</v>
      </c>
      <c r="J11" s="64" t="s">
        <v>92</v>
      </c>
      <c r="K11" s="64" t="s">
        <v>93</v>
      </c>
      <c r="L11" s="37"/>
      <c r="M11" s="38"/>
      <c r="N11" s="38"/>
      <c r="O11" s="39"/>
      <c r="P11" s="41"/>
      <c r="Q11" s="1"/>
    </row>
    <row r="12" spans="1:17" ht="60" customHeight="1">
      <c r="A12" s="19"/>
      <c r="B12" s="127"/>
      <c r="C12" s="100">
        <v>4</v>
      </c>
      <c r="D12" s="101" t="s">
        <v>53</v>
      </c>
      <c r="E12" s="102" t="s">
        <v>55</v>
      </c>
      <c r="F12" s="103"/>
      <c r="G12" s="104" t="s">
        <v>56</v>
      </c>
      <c r="H12" s="104" t="s">
        <v>57</v>
      </c>
      <c r="I12" s="104" t="s">
        <v>58</v>
      </c>
      <c r="J12" s="104" t="s">
        <v>59</v>
      </c>
      <c r="K12" s="104" t="s">
        <v>60</v>
      </c>
      <c r="L12" s="37"/>
      <c r="M12" s="38">
        <v>0</v>
      </c>
      <c r="N12" s="38" t="e">
        <f>(M12-1)/#REF!</f>
        <v>#REF!</v>
      </c>
      <c r="O12" s="39" t="e">
        <f>#REF!*N12</f>
        <v>#REF!</v>
      </c>
      <c r="P12" s="85" t="s">
        <v>61</v>
      </c>
      <c r="Q12" s="1"/>
    </row>
    <row r="13" spans="1:17" ht="60" customHeight="1">
      <c r="A13" s="19"/>
      <c r="B13" s="127"/>
      <c r="C13" s="100">
        <v>5</v>
      </c>
      <c r="D13" s="101" t="s">
        <v>62</v>
      </c>
      <c r="E13" s="102" t="s">
        <v>63</v>
      </c>
      <c r="F13" s="103"/>
      <c r="G13" s="104" t="s">
        <v>64</v>
      </c>
      <c r="H13" s="104" t="s">
        <v>65</v>
      </c>
      <c r="I13" s="104" t="s">
        <v>66</v>
      </c>
      <c r="J13" s="104" t="s">
        <v>67</v>
      </c>
      <c r="K13" s="63" t="s">
        <v>68</v>
      </c>
      <c r="L13" s="37"/>
      <c r="M13" s="38">
        <v>0</v>
      </c>
      <c r="N13" s="38" t="e">
        <f>(M13-1)/#REF!</f>
        <v>#REF!</v>
      </c>
      <c r="O13" s="39" t="e">
        <f>#REF!*N13</f>
        <v>#REF!</v>
      </c>
      <c r="P13" s="94"/>
      <c r="Q13" s="1"/>
    </row>
    <row r="14" spans="1:17" ht="60" customHeight="1" thickBot="1">
      <c r="A14" s="19"/>
      <c r="B14" s="128"/>
      <c r="C14" s="107">
        <v>6</v>
      </c>
      <c r="D14" s="108" t="s">
        <v>79</v>
      </c>
      <c r="E14" s="109" t="s">
        <v>80</v>
      </c>
      <c r="F14" s="110"/>
      <c r="G14" s="111" t="s">
        <v>83</v>
      </c>
      <c r="H14" s="111" t="s">
        <v>39</v>
      </c>
      <c r="I14" s="111" t="s">
        <v>82</v>
      </c>
      <c r="J14" s="111" t="s">
        <v>81</v>
      </c>
      <c r="K14" s="112" t="s">
        <v>84</v>
      </c>
      <c r="L14" s="113"/>
      <c r="M14" s="114">
        <v>0</v>
      </c>
      <c r="N14" s="114" t="e">
        <f>(M14-1)/#REF!</f>
        <v>#REF!</v>
      </c>
      <c r="O14" s="115" t="e">
        <f>#REF!*N14</f>
        <v>#REF!</v>
      </c>
      <c r="P14" s="116" t="s">
        <v>108</v>
      </c>
      <c r="Q14" s="1"/>
    </row>
    <row r="15" spans="1:17" ht="3.75" customHeight="1" thickBot="1">
      <c r="A15" s="19"/>
      <c r="B15" s="14"/>
      <c r="C15" s="14"/>
      <c r="D15" s="14"/>
      <c r="E15" s="14" t="s">
        <v>52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0" t="s">
        <v>54</v>
      </c>
      <c r="Q15" s="1"/>
    </row>
    <row r="16" spans="1:17" ht="60.75" customHeight="1">
      <c r="A16" s="19"/>
      <c r="B16" s="129" t="s">
        <v>35</v>
      </c>
      <c r="C16" s="106">
        <v>7</v>
      </c>
      <c r="D16" s="101" t="s">
        <v>44</v>
      </c>
      <c r="E16" s="102" t="s">
        <v>36</v>
      </c>
      <c r="F16" s="37"/>
      <c r="G16" s="75" t="s">
        <v>38</v>
      </c>
      <c r="H16" s="59" t="s">
        <v>37</v>
      </c>
      <c r="I16" s="62" t="s">
        <v>39</v>
      </c>
      <c r="J16" s="64" t="s">
        <v>40</v>
      </c>
      <c r="K16" s="63" t="s">
        <v>41</v>
      </c>
      <c r="L16" s="37"/>
      <c r="M16" s="38">
        <v>0</v>
      </c>
      <c r="N16" s="38" t="e">
        <f>(M16-1)/#REF!</f>
        <v>#REF!</v>
      </c>
      <c r="O16" s="39" t="e">
        <f>#REF!*N16</f>
        <v>#REF!</v>
      </c>
      <c r="P16" s="86" t="s">
        <v>69</v>
      </c>
      <c r="Q16" s="1"/>
    </row>
    <row r="17" spans="1:17" ht="60.75" customHeight="1">
      <c r="A17" s="19"/>
      <c r="B17" s="130"/>
      <c r="C17" s="106">
        <v>8</v>
      </c>
      <c r="D17" s="101" t="s">
        <v>70</v>
      </c>
      <c r="E17" s="102" t="s">
        <v>94</v>
      </c>
      <c r="F17" s="103"/>
      <c r="G17" s="105" t="s">
        <v>38</v>
      </c>
      <c r="H17" s="105" t="s">
        <v>37</v>
      </c>
      <c r="I17" s="62" t="s">
        <v>71</v>
      </c>
      <c r="J17" s="64" t="s">
        <v>72</v>
      </c>
      <c r="K17" s="63" t="s">
        <v>73</v>
      </c>
      <c r="L17" s="37"/>
      <c r="M17" s="38">
        <v>0</v>
      </c>
      <c r="N17" s="38" t="e">
        <f>(M17-1)/#REF!</f>
        <v>#REF!</v>
      </c>
      <c r="O17" s="39" t="e">
        <f>#REF!*N17</f>
        <v>#REF!</v>
      </c>
      <c r="P17" s="87"/>
      <c r="Q17" s="1"/>
    </row>
    <row r="18" spans="1:17" ht="60.75" customHeight="1">
      <c r="A18" s="19"/>
      <c r="B18" s="131"/>
      <c r="C18" s="106">
        <v>9</v>
      </c>
      <c r="D18" s="101" t="s">
        <v>100</v>
      </c>
      <c r="E18" s="102" t="s">
        <v>105</v>
      </c>
      <c r="F18" s="37"/>
      <c r="G18" s="75" t="s">
        <v>38</v>
      </c>
      <c r="H18" s="59" t="s">
        <v>101</v>
      </c>
      <c r="I18" s="62" t="s">
        <v>102</v>
      </c>
      <c r="J18" s="64" t="s">
        <v>103</v>
      </c>
      <c r="K18" s="63" t="s">
        <v>104</v>
      </c>
      <c r="L18" s="37"/>
      <c r="M18" s="38"/>
      <c r="N18" s="38"/>
      <c r="O18" s="39"/>
      <c r="P18" s="87"/>
      <c r="Q18" s="1"/>
    </row>
    <row r="19" spans="1:17" ht="60.75" customHeight="1" thickBot="1">
      <c r="A19" s="19"/>
      <c r="B19" s="132"/>
      <c r="C19" s="106">
        <v>10</v>
      </c>
      <c r="D19" s="101" t="s">
        <v>75</v>
      </c>
      <c r="E19" s="102" t="s">
        <v>76</v>
      </c>
      <c r="F19" s="103"/>
      <c r="G19" s="105" t="s">
        <v>38</v>
      </c>
      <c r="H19" s="105" t="s">
        <v>37</v>
      </c>
      <c r="I19" s="105" t="s">
        <v>71</v>
      </c>
      <c r="J19" s="63" t="s">
        <v>77</v>
      </c>
      <c r="K19" s="63" t="s">
        <v>78</v>
      </c>
      <c r="L19" s="37"/>
      <c r="M19" s="38">
        <v>0</v>
      </c>
      <c r="N19" s="38" t="e">
        <f>(M19-1)/#REF!</f>
        <v>#REF!</v>
      </c>
      <c r="O19" s="39" t="e">
        <f>#REF!*N19</f>
        <v>#REF!</v>
      </c>
      <c r="P19" s="87"/>
      <c r="Q19" s="1"/>
    </row>
    <row r="20" spans="1:17" ht="4.5" customHeight="1">
      <c r="A20" s="19"/>
      <c r="B20" s="47"/>
      <c r="C20" s="48"/>
      <c r="D20" s="48"/>
      <c r="E20" s="48"/>
      <c r="F20" s="49"/>
      <c r="G20" s="48"/>
      <c r="H20" s="48"/>
      <c r="I20" s="50"/>
      <c r="J20" s="48"/>
      <c r="K20" s="48"/>
      <c r="L20" s="49"/>
      <c r="M20" s="49"/>
      <c r="N20" s="49"/>
      <c r="O20" s="49"/>
      <c r="P20" s="48"/>
      <c r="Q20" s="1"/>
    </row>
    <row r="21" spans="1:17" ht="13.5" thickBot="1">
      <c r="A21" s="1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1"/>
    </row>
    <row r="22" spans="1:17" customFormat="1" ht="53.25" customHeight="1" thickBot="1">
      <c r="A22" s="24"/>
      <c r="B22" s="133" t="s">
        <v>86</v>
      </c>
      <c r="C22" s="133"/>
      <c r="D22" s="133"/>
      <c r="E22" s="133"/>
      <c r="F22" s="133"/>
      <c r="G22" s="133"/>
      <c r="H22" s="133"/>
      <c r="I22" s="82">
        <v>14</v>
      </c>
      <c r="J22" s="83">
        <v>40</v>
      </c>
      <c r="K22" s="98">
        <f>I22/J22</f>
        <v>0.35</v>
      </c>
      <c r="L22" s="24"/>
      <c r="M22" s="24"/>
      <c r="N22" s="24"/>
      <c r="O22" s="24"/>
      <c r="P22" s="24"/>
      <c r="Q22" s="24"/>
    </row>
    <row r="23" spans="1:17" customFormat="1" ht="15" thickBot="1">
      <c r="A23" s="24"/>
      <c r="B23" s="99"/>
      <c r="C23" s="99"/>
      <c r="D23" s="99"/>
      <c r="E23" s="99"/>
      <c r="F23" s="99"/>
      <c r="G23" s="99"/>
      <c r="H23" s="99"/>
      <c r="I23" s="76" t="s">
        <v>21</v>
      </c>
      <c r="J23" s="81" t="s">
        <v>33</v>
      </c>
      <c r="K23" s="97" t="s">
        <v>34</v>
      </c>
      <c r="L23" s="24"/>
      <c r="M23" s="24"/>
      <c r="N23" s="24"/>
      <c r="O23" s="24"/>
      <c r="P23" s="24"/>
      <c r="Q23" s="24"/>
    </row>
    <row r="24" spans="1:17" customFormat="1" ht="12.7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customFormat="1" ht="12.75" hidden="1" customHeight="1"/>
    <row r="26" spans="1:17" customFormat="1" ht="12.75" hidden="1" customHeight="1"/>
    <row r="27" spans="1:17" customFormat="1" ht="12.75" hidden="1" customHeight="1"/>
    <row r="28" spans="1:17" customFormat="1" ht="12.75" hidden="1" customHeight="1"/>
    <row r="29" spans="1:17" customFormat="1" ht="12.75" hidden="1" customHeight="1"/>
    <row r="30" spans="1:17" customFormat="1" ht="12.75" hidden="1" customHeight="1"/>
    <row r="31" spans="1:17" customFormat="1" ht="12.75" hidden="1" customHeight="1"/>
    <row r="32" spans="1:17" customFormat="1" ht="12.75" hidden="1" customHeight="1"/>
    <row r="33" customFormat="1" ht="12.75" hidden="1" customHeight="1"/>
    <row r="34" customFormat="1" ht="12.75" hidden="1" customHeight="1"/>
    <row r="35" customFormat="1" ht="12.75" hidden="1" customHeight="1"/>
    <row r="36" customFormat="1" ht="12.75" hidden="1" customHeight="1"/>
    <row r="37" customFormat="1" ht="12.75" hidden="1" customHeight="1"/>
    <row r="38" customFormat="1" ht="12.75" hidden="1" customHeight="1"/>
    <row r="39" customFormat="1" ht="12.75" hidden="1" customHeight="1"/>
    <row r="40" customFormat="1" ht="12.75" hidden="1" customHeight="1"/>
  </sheetData>
  <mergeCells count="10">
    <mergeCell ref="B9:B14"/>
    <mergeCell ref="B16:B19"/>
    <mergeCell ref="B22:H22"/>
    <mergeCell ref="A2:Q2"/>
    <mergeCell ref="C6:C7"/>
    <mergeCell ref="D6:D7"/>
    <mergeCell ref="M6:M7"/>
    <mergeCell ref="N6:N7"/>
    <mergeCell ref="O6:O7"/>
    <mergeCell ref="P6:P7"/>
  </mergeCells>
  <conditionalFormatting sqref="K22">
    <cfRule type="cellIs" dxfId="7" priority="1" operator="between">
      <formula>0.76</formula>
      <formula>1</formula>
    </cfRule>
    <cfRule type="cellIs" dxfId="6" priority="2" operator="between">
      <formula>0.51</formula>
      <formula>0.75</formula>
    </cfRule>
    <cfRule type="cellIs" dxfId="5" priority="3" operator="between">
      <formula>0.26</formula>
      <formula>0.5</formula>
    </cfRule>
    <cfRule type="cellIs" dxfId="4" priority="4" operator="between">
      <formula>0</formula>
      <formula>0.25</formula>
    </cfRule>
  </conditionalFormatting>
  <printOptions horizontalCentered="1" verticalCentered="1"/>
  <pageMargins left="0.31496062992125984" right="0.31496062992125984" top="0.55118110236220474" bottom="0.35433070866141736" header="0.31496062992125984" footer="0.31496062992125984"/>
  <pageSetup paperSize="8" scale="86" orientation="landscape" r:id="rId1"/>
  <headerFooter>
    <oddFooter>&amp;LUnrestricted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9"/>
    <pageSetUpPr fitToPage="1"/>
  </sheetPr>
  <dimension ref="A1:AD41"/>
  <sheetViews>
    <sheetView showGridLines="0" tabSelected="1" view="pageLayout" topLeftCell="B17" zoomScale="80" zoomScaleNormal="100" zoomScaleSheetLayoutView="85" zoomScalePageLayoutView="80" workbookViewId="0">
      <selection activeCell="P11" sqref="P11"/>
    </sheetView>
  </sheetViews>
  <sheetFormatPr defaultColWidth="0" defaultRowHeight="0" customHeight="1" zeroHeight="1"/>
  <cols>
    <col min="1" max="1" width="2.85546875" style="21" customWidth="1"/>
    <col min="2" max="2" width="5.7109375" style="25" customWidth="1"/>
    <col min="3" max="3" width="5.7109375" style="26" bestFit="1" customWidth="1"/>
    <col min="4" max="5" width="25.7109375" style="21" customWidth="1"/>
    <col min="6" max="6" width="0.85546875" style="4" customWidth="1"/>
    <col min="7" max="11" width="25.7109375" style="21" customWidth="1"/>
    <col min="12" max="12" width="0.85546875" style="4" customWidth="1"/>
    <col min="13" max="15" width="8.42578125" style="4" hidden="1" customWidth="1"/>
    <col min="16" max="16" width="25.7109375" style="4" customWidth="1"/>
    <col min="17" max="17" width="2.85546875" style="21" customWidth="1"/>
    <col min="18" max="20" width="4.5703125" style="21" hidden="1" customWidth="1"/>
    <col min="21" max="22" width="0" style="21" hidden="1" customWidth="1"/>
    <col min="23" max="30" width="4.5703125" style="21" hidden="1" customWidth="1"/>
    <col min="31" max="16384" width="9.140625" style="21" hidden="1"/>
  </cols>
  <sheetData>
    <row r="1" spans="1:17" s="4" customFormat="1" ht="15.75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4" customFormat="1" ht="45">
      <c r="A2" s="134" t="s">
        <v>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s="4" customFormat="1" ht="39" customHeight="1">
      <c r="A3" s="1"/>
      <c r="B3" s="7"/>
      <c r="C3" s="6"/>
      <c r="D3" s="5" t="s">
        <v>1</v>
      </c>
      <c r="E3" s="8" t="str">
        <f>'Summary '!D3</f>
        <v>Site Name</v>
      </c>
      <c r="F3" s="52"/>
      <c r="G3" s="5" t="s">
        <v>0</v>
      </c>
      <c r="H3" s="51">
        <v>42578</v>
      </c>
      <c r="I3" s="69"/>
      <c r="J3" s="69"/>
      <c r="K3" s="69"/>
      <c r="L3" s="69"/>
      <c r="M3" s="69"/>
      <c r="N3" s="69"/>
      <c r="O3" s="69"/>
      <c r="P3" s="69"/>
      <c r="Q3" s="1"/>
    </row>
    <row r="4" spans="1:17" s="4" customFormat="1" ht="28.5" customHeight="1">
      <c r="A4" s="1"/>
      <c r="B4" s="7"/>
      <c r="C4" s="6"/>
      <c r="D4" s="5" t="s">
        <v>42</v>
      </c>
      <c r="E4" s="80" t="s">
        <v>43</v>
      </c>
      <c r="F4" s="52"/>
      <c r="G4" s="5" t="s">
        <v>3</v>
      </c>
      <c r="H4" s="80" t="str">
        <f>'Summary '!D4</f>
        <v>Lead</v>
      </c>
      <c r="I4" s="69"/>
      <c r="J4" s="69"/>
      <c r="K4" s="69"/>
      <c r="L4" s="69"/>
      <c r="M4" s="69"/>
      <c r="N4" s="69"/>
      <c r="O4" s="69"/>
      <c r="P4" s="69"/>
      <c r="Q4" s="1"/>
    </row>
    <row r="5" spans="1:17" s="4" customFormat="1" ht="12.75" customHeight="1" thickBot="1">
      <c r="A5" s="1"/>
      <c r="B5" s="2"/>
      <c r="C5" s="6"/>
      <c r="D5" s="6"/>
      <c r="E5" s="9"/>
      <c r="F5" s="6"/>
      <c r="G5" s="1"/>
      <c r="H5" s="89"/>
      <c r="I5" s="10"/>
      <c r="J5" s="9"/>
      <c r="K5" s="90"/>
      <c r="L5" s="6"/>
      <c r="M5" s="6"/>
      <c r="N5" s="6"/>
      <c r="O5" s="6"/>
      <c r="P5" s="6"/>
      <c r="Q5" s="1"/>
    </row>
    <row r="6" spans="1:17" s="17" customFormat="1" ht="60" customHeight="1">
      <c r="A6" s="11"/>
      <c r="B6" s="12"/>
      <c r="C6" s="135" t="s">
        <v>5</v>
      </c>
      <c r="D6" s="137" t="s">
        <v>6</v>
      </c>
      <c r="E6" s="13" t="s">
        <v>7</v>
      </c>
      <c r="F6" s="22"/>
      <c r="G6" s="15" t="s">
        <v>8</v>
      </c>
      <c r="H6" s="15" t="s">
        <v>9</v>
      </c>
      <c r="I6" s="15" t="s">
        <v>10</v>
      </c>
      <c r="J6" s="15" t="s">
        <v>11</v>
      </c>
      <c r="K6" s="40" t="s">
        <v>12</v>
      </c>
      <c r="L6" s="22"/>
      <c r="M6" s="139" t="s">
        <v>13</v>
      </c>
      <c r="N6" s="139" t="s">
        <v>14</v>
      </c>
      <c r="O6" s="139" t="s">
        <v>15</v>
      </c>
      <c r="P6" s="139" t="s">
        <v>16</v>
      </c>
      <c r="Q6" s="16"/>
    </row>
    <row r="7" spans="1:17" s="17" customFormat="1" ht="15.75" thickBot="1">
      <c r="A7" s="11"/>
      <c r="B7" s="12"/>
      <c r="C7" s="136"/>
      <c r="D7" s="138"/>
      <c r="E7" s="18" t="s">
        <v>17</v>
      </c>
      <c r="F7" s="23"/>
      <c r="G7" s="73">
        <v>0</v>
      </c>
      <c r="H7" s="57">
        <v>1</v>
      </c>
      <c r="I7" s="60">
        <v>2</v>
      </c>
      <c r="J7" s="65">
        <v>3</v>
      </c>
      <c r="K7" s="66">
        <v>4</v>
      </c>
      <c r="L7" s="14"/>
      <c r="M7" s="140"/>
      <c r="N7" s="140"/>
      <c r="O7" s="140"/>
      <c r="P7" s="140"/>
      <c r="Q7" s="16"/>
    </row>
    <row r="8" spans="1:17" ht="3.75" customHeight="1" thickBot="1">
      <c r="A8" s="19"/>
      <c r="B8" s="19"/>
      <c r="C8" s="9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92"/>
      <c r="Q8" s="1"/>
    </row>
    <row r="9" spans="1:17" ht="59.25" customHeight="1">
      <c r="A9" s="19"/>
      <c r="B9" s="126" t="s">
        <v>32</v>
      </c>
      <c r="C9" s="93">
        <v>1</v>
      </c>
      <c r="D9" s="35" t="s">
        <v>28</v>
      </c>
      <c r="E9" s="36" t="s">
        <v>27</v>
      </c>
      <c r="F9" s="37"/>
      <c r="G9" s="74" t="s">
        <v>25</v>
      </c>
      <c r="H9" s="58" t="s">
        <v>26</v>
      </c>
      <c r="I9" s="141" t="s">
        <v>29</v>
      </c>
      <c r="J9" s="120" t="s">
        <v>31</v>
      </c>
      <c r="K9" s="120" t="s">
        <v>30</v>
      </c>
      <c r="L9" s="37"/>
      <c r="M9" s="38">
        <v>0</v>
      </c>
      <c r="N9" s="38" t="e">
        <f>(M9-1)/#REF!</f>
        <v>#REF!</v>
      </c>
      <c r="O9" s="39" t="e">
        <f>#REF!*N9</f>
        <v>#REF!</v>
      </c>
      <c r="P9" s="142" t="s">
        <v>85</v>
      </c>
      <c r="Q9" s="1"/>
    </row>
    <row r="10" spans="1:17" ht="60" customHeight="1">
      <c r="A10" s="19"/>
      <c r="B10" s="127"/>
      <c r="C10" s="93">
        <v>2</v>
      </c>
      <c r="D10" s="35" t="s">
        <v>45</v>
      </c>
      <c r="E10" s="36" t="s">
        <v>46</v>
      </c>
      <c r="F10" s="37"/>
      <c r="G10" s="75" t="s">
        <v>47</v>
      </c>
      <c r="H10" s="59" t="s">
        <v>48</v>
      </c>
      <c r="I10" s="62" t="s">
        <v>49</v>
      </c>
      <c r="J10" s="64" t="s">
        <v>50</v>
      </c>
      <c r="K10" s="64" t="s">
        <v>126</v>
      </c>
      <c r="L10" s="37"/>
      <c r="M10" s="38">
        <v>0</v>
      </c>
      <c r="N10" s="38" t="e">
        <f>(M10-1)/#REF!</f>
        <v>#REF!</v>
      </c>
      <c r="O10" s="39" t="e">
        <f>#REF!*N10</f>
        <v>#REF!</v>
      </c>
      <c r="P10" s="41"/>
      <c r="Q10" s="1"/>
    </row>
    <row r="11" spans="1:17" ht="60" customHeight="1">
      <c r="A11" s="19"/>
      <c r="B11" s="127"/>
      <c r="C11" s="93">
        <v>3</v>
      </c>
      <c r="D11" s="35" t="s">
        <v>87</v>
      </c>
      <c r="E11" s="36" t="s">
        <v>88</v>
      </c>
      <c r="F11" s="37"/>
      <c r="G11" s="75" t="s">
        <v>89</v>
      </c>
      <c r="H11" s="59" t="s">
        <v>90</v>
      </c>
      <c r="I11" s="62" t="s">
        <v>91</v>
      </c>
      <c r="J11" s="64" t="s">
        <v>92</v>
      </c>
      <c r="K11" s="64" t="s">
        <v>125</v>
      </c>
      <c r="L11" s="37"/>
      <c r="M11" s="38"/>
      <c r="N11" s="38"/>
      <c r="O11" s="39"/>
      <c r="P11" s="41"/>
      <c r="Q11" s="1"/>
    </row>
    <row r="12" spans="1:17" ht="60" customHeight="1">
      <c r="A12" s="19"/>
      <c r="B12" s="127"/>
      <c r="C12" s="93">
        <v>4</v>
      </c>
      <c r="D12" s="35" t="s">
        <v>53</v>
      </c>
      <c r="E12" s="36" t="s">
        <v>55</v>
      </c>
      <c r="F12" s="37"/>
      <c r="G12" s="74" t="s">
        <v>56</v>
      </c>
      <c r="H12" s="58" t="s">
        <v>57</v>
      </c>
      <c r="I12" s="61" t="s">
        <v>58</v>
      </c>
      <c r="J12" s="63" t="s">
        <v>59</v>
      </c>
      <c r="K12" s="120" t="s">
        <v>124</v>
      </c>
      <c r="L12" s="37"/>
      <c r="M12" s="38">
        <v>0</v>
      </c>
      <c r="N12" s="38" t="e">
        <f>(M12-1)/#REF!</f>
        <v>#REF!</v>
      </c>
      <c r="O12" s="39" t="e">
        <f>#REF!*N12</f>
        <v>#REF!</v>
      </c>
      <c r="P12" s="85" t="s">
        <v>61</v>
      </c>
      <c r="Q12" s="1"/>
    </row>
    <row r="13" spans="1:17" ht="60" customHeight="1">
      <c r="A13" s="19"/>
      <c r="B13" s="127"/>
      <c r="C13" s="93">
        <v>5</v>
      </c>
      <c r="D13" s="35" t="s">
        <v>62</v>
      </c>
      <c r="E13" s="36" t="s">
        <v>63</v>
      </c>
      <c r="F13" s="37"/>
      <c r="G13" s="74" t="s">
        <v>64</v>
      </c>
      <c r="H13" s="58" t="s">
        <v>65</v>
      </c>
      <c r="I13" s="61" t="s">
        <v>66</v>
      </c>
      <c r="J13" s="63" t="s">
        <v>67</v>
      </c>
      <c r="K13" s="63" t="s">
        <v>68</v>
      </c>
      <c r="L13" s="37"/>
      <c r="M13" s="38">
        <v>0</v>
      </c>
      <c r="N13" s="38" t="e">
        <f>(M13-1)/#REF!</f>
        <v>#REF!</v>
      </c>
      <c r="O13" s="39" t="e">
        <f>#REF!*N13</f>
        <v>#REF!</v>
      </c>
      <c r="P13" s="94"/>
      <c r="Q13" s="1"/>
    </row>
    <row r="14" spans="1:17" ht="60" customHeight="1" thickBot="1">
      <c r="A14" s="19"/>
      <c r="B14" s="128"/>
      <c r="C14" s="84">
        <v>6</v>
      </c>
      <c r="D14" s="42" t="s">
        <v>79</v>
      </c>
      <c r="E14" s="46" t="s">
        <v>80</v>
      </c>
      <c r="F14" s="96"/>
      <c r="G14" s="75" t="s">
        <v>83</v>
      </c>
      <c r="H14" s="59" t="s">
        <v>39</v>
      </c>
      <c r="I14" s="62" t="s">
        <v>82</v>
      </c>
      <c r="J14" s="64" t="s">
        <v>81</v>
      </c>
      <c r="K14" s="63" t="s">
        <v>84</v>
      </c>
      <c r="L14" s="43"/>
      <c r="M14" s="44">
        <v>0</v>
      </c>
      <c r="N14" s="44" t="e">
        <f>(M14-1)/#REF!</f>
        <v>#REF!</v>
      </c>
      <c r="O14" s="45" t="e">
        <f>#REF!*N14</f>
        <v>#REF!</v>
      </c>
      <c r="P14" s="95"/>
      <c r="Q14" s="1"/>
    </row>
    <row r="15" spans="1:17" ht="3.75" customHeight="1" thickBot="1">
      <c r="A15" s="19"/>
      <c r="B15" s="14"/>
      <c r="C15" s="14"/>
      <c r="D15" s="14"/>
      <c r="E15" s="14" t="s">
        <v>52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0" t="s">
        <v>54</v>
      </c>
      <c r="Q15" s="1"/>
    </row>
    <row r="16" spans="1:17" ht="60.75" customHeight="1">
      <c r="A16" s="19"/>
      <c r="B16" s="129" t="s">
        <v>35</v>
      </c>
      <c r="C16" s="88">
        <v>7</v>
      </c>
      <c r="D16" s="35" t="s">
        <v>44</v>
      </c>
      <c r="E16" s="36" t="s">
        <v>36</v>
      </c>
      <c r="F16" s="37"/>
      <c r="G16" s="75" t="s">
        <v>38</v>
      </c>
      <c r="H16" s="59" t="s">
        <v>37</v>
      </c>
      <c r="I16" s="62" t="s">
        <v>39</v>
      </c>
      <c r="J16" s="64" t="s">
        <v>40</v>
      </c>
      <c r="K16" s="63" t="s">
        <v>41</v>
      </c>
      <c r="L16" s="37"/>
      <c r="M16" s="38">
        <v>0</v>
      </c>
      <c r="N16" s="38" t="e">
        <f>(M16-1)/#REF!</f>
        <v>#REF!</v>
      </c>
      <c r="O16" s="121" t="e">
        <f>#REF!*N16</f>
        <v>#REF!</v>
      </c>
      <c r="P16" s="122" t="s">
        <v>69</v>
      </c>
      <c r="Q16" s="1"/>
    </row>
    <row r="17" spans="1:17" ht="82.5" customHeight="1">
      <c r="A17" s="19"/>
      <c r="B17" s="130"/>
      <c r="C17" s="88">
        <v>8</v>
      </c>
      <c r="D17" s="35" t="s">
        <v>70</v>
      </c>
      <c r="E17" s="36" t="s">
        <v>94</v>
      </c>
      <c r="F17" s="37"/>
      <c r="G17" s="75" t="s">
        <v>38</v>
      </c>
      <c r="H17" s="59" t="s">
        <v>37</v>
      </c>
      <c r="I17" s="62" t="s">
        <v>71</v>
      </c>
      <c r="J17" s="64" t="s">
        <v>72</v>
      </c>
      <c r="K17" s="63" t="s">
        <v>73</v>
      </c>
      <c r="L17" s="37"/>
      <c r="M17" s="38">
        <v>0</v>
      </c>
      <c r="N17" s="38" t="e">
        <f>(M17-1)/#REF!</f>
        <v>#REF!</v>
      </c>
      <c r="O17" s="121" t="e">
        <f>#REF!*N17</f>
        <v>#REF!</v>
      </c>
      <c r="P17" s="123"/>
      <c r="Q17" s="1"/>
    </row>
    <row r="18" spans="1:17" ht="76.5" customHeight="1">
      <c r="A18" s="19"/>
      <c r="B18" s="131"/>
      <c r="C18" s="88">
        <v>9</v>
      </c>
      <c r="D18" s="35" t="s">
        <v>100</v>
      </c>
      <c r="E18" s="36" t="s">
        <v>105</v>
      </c>
      <c r="F18" s="37"/>
      <c r="G18" s="75" t="s">
        <v>38</v>
      </c>
      <c r="H18" s="59" t="s">
        <v>101</v>
      </c>
      <c r="I18" s="62" t="s">
        <v>102</v>
      </c>
      <c r="J18" s="64" t="s">
        <v>103</v>
      </c>
      <c r="K18" s="63" t="s">
        <v>104</v>
      </c>
      <c r="L18" s="37"/>
      <c r="M18" s="38"/>
      <c r="N18" s="38"/>
      <c r="O18" s="121"/>
      <c r="P18" s="123"/>
      <c r="Q18" s="1"/>
    </row>
    <row r="19" spans="1:17" ht="76.5" customHeight="1">
      <c r="A19" s="19"/>
      <c r="B19" s="131"/>
      <c r="C19" s="88">
        <v>10</v>
      </c>
      <c r="D19" s="35" t="s">
        <v>75</v>
      </c>
      <c r="E19" s="36" t="s">
        <v>76</v>
      </c>
      <c r="F19" s="37"/>
      <c r="G19" s="75" t="s">
        <v>38</v>
      </c>
      <c r="H19" s="59" t="s">
        <v>37</v>
      </c>
      <c r="I19" s="62" t="s">
        <v>71</v>
      </c>
      <c r="J19" s="63" t="s">
        <v>77</v>
      </c>
      <c r="K19" s="63" t="s">
        <v>78</v>
      </c>
      <c r="L19" s="37"/>
      <c r="M19" s="38"/>
      <c r="N19" s="38"/>
      <c r="O19" s="121"/>
      <c r="P19" s="123"/>
      <c r="Q19" s="1"/>
    </row>
    <row r="20" spans="1:17" ht="76.5" customHeight="1" thickBot="1">
      <c r="A20" s="19"/>
      <c r="B20" s="132"/>
      <c r="C20" s="88">
        <v>11</v>
      </c>
      <c r="D20" s="118" t="s">
        <v>127</v>
      </c>
      <c r="E20" s="119" t="s">
        <v>117</v>
      </c>
      <c r="F20" s="117"/>
      <c r="G20" s="75" t="s">
        <v>118</v>
      </c>
      <c r="H20" s="59" t="s">
        <v>119</v>
      </c>
      <c r="I20" s="62" t="s">
        <v>120</v>
      </c>
      <c r="J20" s="64" t="s">
        <v>121</v>
      </c>
      <c r="K20" s="64" t="s">
        <v>122</v>
      </c>
      <c r="L20" s="37"/>
      <c r="M20" s="38">
        <v>0</v>
      </c>
      <c r="N20" s="38" t="e">
        <f>(M20-1)/#REF!</f>
        <v>#REF!</v>
      </c>
      <c r="O20" s="121" t="e">
        <f>#REF!*N20</f>
        <v>#REF!</v>
      </c>
      <c r="P20" s="124" t="s">
        <v>123</v>
      </c>
      <c r="Q20" s="1"/>
    </row>
    <row r="21" spans="1:17" ht="3.75" customHeight="1">
      <c r="A21" s="19"/>
      <c r="B21" s="47"/>
      <c r="C21" s="48"/>
      <c r="D21" s="48"/>
      <c r="E21" s="48"/>
      <c r="F21" s="49"/>
      <c r="G21" s="48"/>
      <c r="H21" s="48"/>
      <c r="I21" s="50"/>
      <c r="J21" s="48"/>
      <c r="K21" s="48"/>
      <c r="L21" s="49"/>
      <c r="M21" s="49"/>
      <c r="N21" s="49"/>
      <c r="O21" s="49"/>
      <c r="P21" s="48"/>
      <c r="Q21" s="1"/>
    </row>
    <row r="22" spans="1:17" ht="13.5" thickBot="1">
      <c r="A22" s="1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"/>
    </row>
    <row r="23" spans="1:17" customFormat="1" ht="53.25" customHeight="1" thickBot="1">
      <c r="A23" s="24"/>
      <c r="B23" s="133" t="s">
        <v>86</v>
      </c>
      <c r="C23" s="133"/>
      <c r="D23" s="133"/>
      <c r="E23" s="133"/>
      <c r="F23" s="133"/>
      <c r="G23" s="133"/>
      <c r="H23" s="133"/>
      <c r="I23" s="82">
        <v>0</v>
      </c>
      <c r="J23" s="83">
        <v>44</v>
      </c>
      <c r="K23" s="98">
        <f>I23/J23</f>
        <v>0</v>
      </c>
      <c r="L23" s="24"/>
      <c r="M23" s="24"/>
      <c r="N23" s="24"/>
      <c r="O23" s="24"/>
      <c r="P23" s="24"/>
      <c r="Q23" s="24"/>
    </row>
    <row r="24" spans="1:17" customFormat="1" ht="15" thickBot="1">
      <c r="A24" s="24"/>
      <c r="B24" s="72"/>
      <c r="C24" s="72"/>
      <c r="D24" s="72"/>
      <c r="E24" s="72"/>
      <c r="F24" s="72"/>
      <c r="G24" s="72"/>
      <c r="H24" s="72"/>
      <c r="I24" s="76" t="s">
        <v>21</v>
      </c>
      <c r="J24" s="81" t="s">
        <v>33</v>
      </c>
      <c r="K24" s="97" t="s">
        <v>34</v>
      </c>
      <c r="L24" s="24"/>
      <c r="M24" s="24"/>
      <c r="N24" s="24"/>
      <c r="O24" s="24"/>
      <c r="P24" s="24"/>
      <c r="Q24" s="24"/>
    </row>
    <row r="25" spans="1:17" customFormat="1" ht="12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customFormat="1" ht="12.75" hidden="1" customHeight="1"/>
    <row r="27" spans="1:17" customFormat="1" ht="12.75" hidden="1" customHeight="1"/>
    <row r="28" spans="1:17" customFormat="1" ht="12.75" hidden="1" customHeight="1"/>
    <row r="29" spans="1:17" customFormat="1" ht="12.75" hidden="1" customHeight="1"/>
    <row r="30" spans="1:17" customFormat="1" ht="12.75" hidden="1" customHeight="1"/>
    <row r="31" spans="1:17" customFormat="1" ht="12.75" hidden="1" customHeight="1"/>
    <row r="32" spans="1:17" customFormat="1" ht="12.75" hidden="1" customHeight="1"/>
    <row r="33" customFormat="1" ht="12.75" hidden="1" customHeight="1"/>
    <row r="34" customFormat="1" ht="12.75" hidden="1" customHeight="1"/>
    <row r="35" customFormat="1" ht="12.75" hidden="1" customHeight="1"/>
    <row r="36" customFormat="1" ht="12.75" hidden="1" customHeight="1"/>
    <row r="37" customFormat="1" ht="12.75" hidden="1" customHeight="1"/>
    <row r="38" customFormat="1" ht="12.75" hidden="1" customHeight="1"/>
    <row r="39" customFormat="1" ht="12.75" hidden="1" customHeight="1"/>
    <row r="40" customFormat="1" ht="12.75" hidden="1" customHeight="1"/>
    <row r="41" customFormat="1" ht="12.75" hidden="1" customHeight="1"/>
  </sheetData>
  <mergeCells count="10">
    <mergeCell ref="B23:H23"/>
    <mergeCell ref="A2:Q2"/>
    <mergeCell ref="C6:C7"/>
    <mergeCell ref="D6:D7"/>
    <mergeCell ref="M6:M7"/>
    <mergeCell ref="N6:N7"/>
    <mergeCell ref="O6:O7"/>
    <mergeCell ref="P6:P7"/>
    <mergeCell ref="B9:B14"/>
    <mergeCell ref="B16:B20"/>
  </mergeCells>
  <conditionalFormatting sqref="K23">
    <cfRule type="cellIs" dxfId="3" priority="1" operator="between">
      <formula>0.76</formula>
      <formula>1</formula>
    </cfRule>
    <cfRule type="cellIs" dxfId="2" priority="2" operator="between">
      <formula>0.51</formula>
      <formula>0.75</formula>
    </cfRule>
    <cfRule type="cellIs" dxfId="1" priority="3" operator="between">
      <formula>0.26</formula>
      <formula>0.5</formula>
    </cfRule>
    <cfRule type="cellIs" dxfId="0" priority="4" operator="between">
      <formula>0</formula>
      <formula>0.25</formula>
    </cfRule>
  </conditionalFormatting>
  <printOptions horizontalCentered="1" verticalCentered="1"/>
  <pageMargins left="0.31496062992125984" right="0.31496062992125984" top="0.55118110236220474" bottom="0.35433070866141736" header="0.31496062992125984" footer="0.31496062992125984"/>
  <pageSetup paperSize="8" scale="74" orientation="landscape" r:id="rId1"/>
  <headerFooter>
    <oddFooter>&amp;LUnrestricted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F49F263317D468AAE6C26FEA87DC2" ma:contentTypeVersion="0" ma:contentTypeDescription="Create a new document." ma:contentTypeScope="" ma:versionID="e7764e976af4057ce916d3e17d5e1e63">
  <xsd:schema xmlns:xsd="http://www.w3.org/2001/XMLSchema" xmlns:p="http://schemas.microsoft.com/office/2006/metadata/properties" targetNamespace="http://schemas.microsoft.com/office/2006/metadata/properties" ma:root="true" ma:fieldsID="1c0320b96ec37a4ed435682ff94f8fd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EC50E1A-FB00-4B6C-9E36-7F166507B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1603C-4594-425F-80F3-381866A5A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93D9215-A848-48BD-9D0A-86EC5C89C77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</vt:lpstr>
      <vt:lpstr>Example Sheet</vt:lpstr>
      <vt:lpstr>1. Dropped Objects</vt:lpstr>
      <vt:lpstr>'1. Dropped Objects'!Print_Area</vt:lpstr>
      <vt:lpstr>'Example Sheet'!Print_Area</vt:lpstr>
      <vt:lpstr>'Summary '!Print_Area</vt:lpstr>
    </vt:vector>
  </TitlesOfParts>
  <Company>Siemens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z003cu3z</dc:creator>
  <cp:keywords>C_Unrestricted</cp:keywords>
  <cp:lastModifiedBy>Tom Baxter</cp:lastModifiedBy>
  <cp:lastPrinted>2016-11-08T20:54:30Z</cp:lastPrinted>
  <dcterms:created xsi:type="dcterms:W3CDTF">2016-05-05T15:38:53Z</dcterms:created>
  <dcterms:modified xsi:type="dcterms:W3CDTF">2017-05-16T14:49:09Z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0x010100D7DF49F263317D468AAE6C26FEA87DC2</vt:lpwstr>
  </property>
  <property fmtid="{D5CDD505-2E9C-101B-9397-08002B2CF9AE}" pid="3" name="_AdHocReviewCycleID">
    <vt:i4>-174996025</vt:i4>
  </property>
  <property fmtid="{D5CDD505-2E9C-101B-9397-08002B2CF9AE}" pid="4" name="_NewReviewCycle">
    <vt:lpwstr/>
  </property>
  <property fmtid="{D5CDD505-2E9C-101B-9397-08002B2CF9AE}" pid="5" name="_EmailSubject">
    <vt:lpwstr>Dropped objects - contact at Siemens</vt:lpwstr>
  </property>
  <property fmtid="{D5CDD505-2E9C-101B-9397-08002B2CF9AE}" pid="6" name="_AuthorEmail">
    <vt:lpwstr>thomas.baxter@siemens.com</vt:lpwstr>
  </property>
  <property fmtid="{D5CDD505-2E9C-101B-9397-08002B2CF9AE}" pid="7" name="_AuthorEmailDisplayName">
    <vt:lpwstr>Baxter, Tom (WP SE CS UKIE QM&amp;EHS EHS M2)</vt:lpwstr>
  </property>
  <property fmtid="{D5CDD505-2E9C-101B-9397-08002B2CF9AE}" pid="8" name="_PreviousAdHocReviewCycleID">
    <vt:i4>358031921</vt:i4>
  </property>
  <property fmtid="{D5CDD505-2E9C-101B-9397-08002B2CF9AE}" pid="9" name="Document Confidentiality">
    <vt:lpwstr>Unrestricted</vt:lpwstr>
  </property>
</Properties>
</file>